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892" firstSheet="1" activeTab="9"/>
  </bookViews>
  <sheets>
    <sheet name="Титул" sheetId="1" r:id="rId1"/>
    <sheet name="Таблицы 1.1, 1.2 " sheetId="2" r:id="rId2"/>
    <sheet name="Таблицы 1.3.1,1.3.2" sheetId="3" r:id="rId3"/>
    <sheet name="Социально уязвимые" sheetId="4" r:id="rId4"/>
    <sheet name="ЖКХ" sheetId="5" r:id="rId5"/>
    <sheet name="Мед. услуги " sheetId="6" r:id="rId6"/>
    <sheet name="Образование" sheetId="7" r:id="rId7"/>
    <sheet name="Туризм" sheetId="8" r:id="rId8"/>
    <sheet name="Гостиничные" sheetId="9" r:id="rId9"/>
    <sheet name="Финансовые" sheetId="10" r:id="rId10"/>
    <sheet name="Связь" sheetId="11" r:id="rId11"/>
    <sheet name="Транспортные" sheetId="12" r:id="rId12"/>
    <sheet name="Юридические" sheetId="13" r:id="rId13"/>
    <sheet name="Детские товары" sheetId="14" r:id="rId14"/>
    <sheet name="Возб. уг. дел и ликвидация" sheetId="15" r:id="rId15"/>
    <sheet name="МО сводная" sheetId="16" r:id="rId16"/>
    <sheet name="Асбест" sheetId="17" r:id="rId17"/>
    <sheet name="Рефтинский" sheetId="18" r:id="rId18"/>
    <sheet name="Белоярский" sheetId="19" r:id="rId19"/>
    <sheet name="ВД" sheetId="20" r:id="rId20"/>
    <sheet name="Заречный" sheetId="21" r:id="rId21"/>
    <sheet name="Уральский" sheetId="22" r:id="rId22"/>
    <sheet name="Малышева" sheetId="23" r:id="rId23"/>
    <sheet name="Общ. организации" sheetId="24" r:id="rId24"/>
  </sheets>
  <definedNames>
    <definedName name="_xlnm.Print_Area" localSheetId="16">'Асбест'!$A$1:$L$25</definedName>
    <definedName name="_xlnm.Print_Area" localSheetId="18">'Белоярский'!$A$1:$L$25</definedName>
    <definedName name="_xlnm.Print_Area" localSheetId="19">'ВД'!$A$1:$L$25</definedName>
    <definedName name="_xlnm.Print_Area" localSheetId="4">'ЖКХ'!$A$1:$J$39</definedName>
    <definedName name="_xlnm.Print_Area" localSheetId="20">'Заречный'!$A$1:$L$25</definedName>
    <definedName name="_xlnm.Print_Area" localSheetId="15">'МО сводная'!$A$1:$L$25</definedName>
    <definedName name="_xlnm.Print_Area" localSheetId="23">'Общ. организации'!$A$1:$M$20</definedName>
    <definedName name="_xlnm.Print_Area" localSheetId="17">'Рефтинский'!$A$1:$L$25</definedName>
    <definedName name="_xlnm.Print_Area" localSheetId="2">'Таблицы 1.3.1,1.3.2'!$A$1:$V$44</definedName>
  </definedNames>
  <calcPr fullCalcOnLoad="1"/>
</workbook>
</file>

<file path=xl/sharedStrings.xml><?xml version="1.0" encoding="utf-8"?>
<sst xmlns="http://schemas.openxmlformats.org/spreadsheetml/2006/main" count="972" uniqueCount="408">
  <si>
    <t>1.3 Практика применения Кодекса РФ об административных правонарушенияхв сфере защиты прав потребителей и потребительского рынка товаров, услуг</t>
  </si>
  <si>
    <t xml:space="preserve"> 1.3.2 Количество постановлений о назначении административного наказания, вынесенных судебными органами по делам, возбужденным должностными лицами ТО, Управления</t>
  </si>
  <si>
    <t>* количество обжалованных постановлений (здесь и далее) - количество постановлений, обжалованных в суде и вышестоящему ДЛ (для ТО - в Управлении)</t>
  </si>
  <si>
    <t>4. Медицинские услуги</t>
  </si>
  <si>
    <t>прочие (в области ЗПП)</t>
  </si>
  <si>
    <t>3.1 Сведения о принятых мерах административного воздействия в области защиты прав потребителей</t>
  </si>
  <si>
    <t>ст.14.5 (оказание услуг без информации об изготовителе (продавце)</t>
  </si>
  <si>
    <t>Количество надзорных мероприятий**</t>
  </si>
  <si>
    <t>Количество надзорных мероприятий с нарушениями**</t>
  </si>
  <si>
    <t>Количество обжалованных постановлений</t>
  </si>
  <si>
    <t>5. Образовательные услуги</t>
  </si>
  <si>
    <r>
      <t xml:space="preserve">4.1. Сведения о принятых мерах административного воздействия </t>
    </r>
    <r>
      <rPr>
        <b/>
        <u val="single"/>
        <sz val="10"/>
        <rFont val="Arial"/>
        <family val="2"/>
      </rPr>
      <t>в области защиты прав потребителей</t>
    </r>
    <r>
      <rPr>
        <b/>
        <sz val="10"/>
        <rFont val="Arial"/>
        <family val="2"/>
      </rPr>
      <t xml:space="preserve"> </t>
    </r>
  </si>
  <si>
    <t>ст.19.7 (непредставление сведений) -только ЗПП</t>
  </si>
  <si>
    <r>
      <t xml:space="preserve">5.1 Сведения о принятых мерах административного воздействия </t>
    </r>
    <r>
      <rPr>
        <b/>
        <u val="single"/>
        <sz val="10"/>
        <rFont val="Arial"/>
        <family val="2"/>
      </rPr>
      <t>в области защиты прав потребителей</t>
    </r>
    <r>
      <rPr>
        <b/>
        <sz val="10"/>
        <rFont val="Arial"/>
        <family val="2"/>
      </rPr>
      <t xml:space="preserve"> </t>
    </r>
  </si>
  <si>
    <t>из них в сфере детского туризма</t>
  </si>
  <si>
    <t xml:space="preserve">из них в сфере детского туризма </t>
  </si>
  <si>
    <t>Статья КоАП РФ*</t>
  </si>
  <si>
    <t>1.2.2. Количество рассмотренных обращений по товарам и иным услугам</t>
  </si>
  <si>
    <t>1.3.1   Количество постановлений о назначении административного наказания,  вынесенных должностными лицами ТО и Управления</t>
  </si>
  <si>
    <t>4.2 Информация о надзорных мероприятиях в области защиты прав потребителей в отношении медицинских организаций</t>
  </si>
  <si>
    <t>Иные нарушения (ЗПП)</t>
  </si>
  <si>
    <t>6. Туризм</t>
  </si>
  <si>
    <r>
      <t xml:space="preserve">6.1 Сведения о принятых мерах административного воздействия </t>
    </r>
    <r>
      <rPr>
        <b/>
        <u val="single"/>
        <sz val="10"/>
        <rFont val="Arial"/>
        <family val="2"/>
      </rPr>
      <t>в области защиты прав потребителей</t>
    </r>
    <r>
      <rPr>
        <b/>
        <sz val="10"/>
        <rFont val="Arial"/>
        <family val="2"/>
      </rPr>
      <t xml:space="preserve"> </t>
    </r>
  </si>
  <si>
    <r>
      <t xml:space="preserve">6.2 Информация о надзорных мероприятиях в области </t>
    </r>
    <r>
      <rPr>
        <b/>
        <u val="single"/>
        <sz val="10"/>
        <rFont val="Arial"/>
        <family val="2"/>
      </rPr>
      <t>защиты прав потребителей</t>
    </r>
    <r>
      <rPr>
        <b/>
        <sz val="10"/>
        <rFont val="Arial"/>
        <family val="2"/>
      </rPr>
      <t xml:space="preserve"> в отношении организаций, предоставляющих туристские услуги</t>
    </r>
  </si>
  <si>
    <t>5.2 Информация о надзорных мероприятиях в области защиты прав потребителей в отношении организаций, оказывающих образовательные услуги</t>
  </si>
  <si>
    <t xml:space="preserve">Количество выявленных нарушений пунктов НД по: </t>
  </si>
  <si>
    <t>Количество выявленных нарушений пунктов НД**</t>
  </si>
  <si>
    <t>Прочие (в области ЗПП)</t>
  </si>
  <si>
    <t>8. Финансовые услуги</t>
  </si>
  <si>
    <t>в т.ч. автотранспорт</t>
  </si>
  <si>
    <t>в т.ч. авиатранспорт</t>
  </si>
  <si>
    <r>
      <t xml:space="preserve">8.1 Сведения о принятых мерах административного воздействия </t>
    </r>
    <r>
      <rPr>
        <b/>
        <u val="single"/>
        <sz val="10"/>
        <rFont val="Arial"/>
        <family val="2"/>
      </rPr>
      <t>в области защиты прав потребителей</t>
    </r>
    <r>
      <rPr>
        <b/>
        <sz val="10"/>
        <rFont val="Arial"/>
        <family val="2"/>
      </rPr>
      <t xml:space="preserve"> </t>
    </r>
  </si>
  <si>
    <t>8.2 Информация о надзорных мероприятиях в области защиты прав потребителей в отношении организаций, оказывающих финансовые услуги</t>
  </si>
  <si>
    <t>9. Услуги связи</t>
  </si>
  <si>
    <r>
      <t xml:space="preserve">9.1 Сведения о принятых мерах административного воздействия </t>
    </r>
    <r>
      <rPr>
        <b/>
        <u val="single"/>
        <sz val="10"/>
        <rFont val="Arial"/>
        <family val="2"/>
      </rPr>
      <t>в области защиты прав потребителей</t>
    </r>
    <r>
      <rPr>
        <b/>
        <sz val="10"/>
        <rFont val="Arial"/>
        <family val="2"/>
      </rPr>
      <t xml:space="preserve"> </t>
    </r>
  </si>
  <si>
    <t>9.2 Информация о надзорных мероприятиях в области защиты прав потребителей в отношении организаций, оказывающих услуги связи</t>
  </si>
  <si>
    <t>10. Транспортные услуги</t>
  </si>
  <si>
    <t xml:space="preserve">10.1 Сведения о принятых мерах административного воздействия в области защиты прав потребителей </t>
  </si>
  <si>
    <t>5.2 Информация о надзорных мероприятиях в области защиты прав потребителей в отношении организаций, оказывающих транспортные услуги</t>
  </si>
  <si>
    <t>передано материалов для возбуждения уголовных дел</t>
  </si>
  <si>
    <t>Вид деятельности хозяйствующего субъекта</t>
  </si>
  <si>
    <t>Подано заявлений в отчетном году</t>
  </si>
  <si>
    <t>Рассмотрено заявлений в отчетном году</t>
  </si>
  <si>
    <t>Удовлетворено заявлений в отчетном году</t>
  </si>
  <si>
    <t>Наименование</t>
  </si>
  <si>
    <t>Адрес</t>
  </si>
  <si>
    <t>одеждой</t>
  </si>
  <si>
    <t>парфюмерно-косметическими товарами</t>
  </si>
  <si>
    <t>обувью</t>
  </si>
  <si>
    <t>Долевое строительство</t>
  </si>
  <si>
    <t>Всего:</t>
  </si>
  <si>
    <t>Х</t>
  </si>
  <si>
    <t>п/п</t>
  </si>
  <si>
    <t>Вид деятельности</t>
  </si>
  <si>
    <t>Всего</t>
  </si>
  <si>
    <t>Торговля пищевыми продуктами (всего)</t>
  </si>
  <si>
    <t xml:space="preserve">Услуги общественного питания </t>
  </si>
  <si>
    <t xml:space="preserve">Ремонт бытовых изделий </t>
  </si>
  <si>
    <t>Транспортные услуги</t>
  </si>
  <si>
    <t>Связь</t>
  </si>
  <si>
    <t>Жилищно-коммунальные услуги</t>
  </si>
  <si>
    <t xml:space="preserve">Долевое строительство </t>
  </si>
  <si>
    <t>Туристские услуги</t>
  </si>
  <si>
    <t>Финансовые услуги</t>
  </si>
  <si>
    <t xml:space="preserve">Медицинские услуги </t>
  </si>
  <si>
    <t>Образовательные услуги</t>
  </si>
  <si>
    <t>Прочие виды деятельности</t>
  </si>
  <si>
    <t>Торговля непродовольственными товарами (всего):</t>
  </si>
  <si>
    <t>Незаконная продажа товаров, свободная реализация которых запрещена</t>
  </si>
  <si>
    <t>Нарушение прав потребителей на получение необходимой и достоверной информации</t>
  </si>
  <si>
    <t>Включение в договор условий, ущемляющих установленные законом права потребителей</t>
  </si>
  <si>
    <t>Непредоставление потребителю льгот и преимуществ, установленных законом</t>
  </si>
  <si>
    <t>Нарушение правил продажи отдельных видов товаров</t>
  </si>
  <si>
    <t xml:space="preserve">Нарушение правил розничной продажи алкогольной и спиртосодержащей продукции </t>
  </si>
  <si>
    <t>Невыполнение законного предписания должностного лица</t>
  </si>
  <si>
    <t>14.8 ч.1</t>
  </si>
  <si>
    <t>14.8 ч.2</t>
  </si>
  <si>
    <t>14.8 ч.3</t>
  </si>
  <si>
    <t>14.15</t>
  </si>
  <si>
    <t>14.16 ч.3</t>
  </si>
  <si>
    <t>ч.1 ст.14.6 (нарушение порядка ценообразования)</t>
  </si>
  <si>
    <t>ст.14.7 (обман потребителей)</t>
  </si>
  <si>
    <t>ч. 1 ст. 14.8 (не предоставление информации)</t>
  </si>
  <si>
    <t>ч.2 ст. 14.8 (включение в договор условий, ущемляющих установленные  законом права)</t>
  </si>
  <si>
    <t>ч.3 ст. 14.8 (не предоставление льгот)</t>
  </si>
  <si>
    <t xml:space="preserve">ч.1 ст.19.5 (не выполнение предписания) </t>
  </si>
  <si>
    <t>ст.19.7 (непредставление сведений)</t>
  </si>
  <si>
    <t>ч.1 ст.20.25 (неуплата административных штрафа в срок)</t>
  </si>
  <si>
    <t xml:space="preserve">                                  Цель: Предотвращение случаев нанесения вреда здоровью, жизни  и имуществу в результате нарушений законодательства о защите прав потребителей</t>
  </si>
  <si>
    <t>Ответственный за составление отчета (ФИО, телефон):</t>
  </si>
  <si>
    <t xml:space="preserve">Муниципальное образование: </t>
  </si>
  <si>
    <t>19.20</t>
  </si>
  <si>
    <t>14.2</t>
  </si>
  <si>
    <t>Осуществление деятельности, не связанной с извлечением прибыли, без специального разрешения (лицензии)</t>
  </si>
  <si>
    <t>20.25</t>
  </si>
  <si>
    <t>Неуплата административного штрафа</t>
  </si>
  <si>
    <t>3. Жилищно-коммунальные услуги</t>
  </si>
  <si>
    <t>14.6 ч. 1</t>
  </si>
  <si>
    <t>14.6 ч. 2</t>
  </si>
  <si>
    <t>Нарушение порядка ценообразования (завышение)</t>
  </si>
  <si>
    <t>Нарушение порядка ценообразования (занижение и иное)</t>
  </si>
  <si>
    <t>ст. 17.7 (невыполнение законных требований должностного лица)</t>
  </si>
  <si>
    <t xml:space="preserve">ч.1 ст.19.5 (невыполнение предписания) </t>
  </si>
  <si>
    <t>Прочие</t>
  </si>
  <si>
    <t>принято решений о возбуждении уголовного дела</t>
  </si>
  <si>
    <t xml:space="preserve"> 2.1</t>
  </si>
  <si>
    <t>ст. 14.5 Выполнение работ (услуг)  без инф. об изготовителе (продавце), услугах</t>
  </si>
  <si>
    <t>включению в договор условий, ущемляющих права потребителя (ч. 2 ст. 14.8)</t>
  </si>
  <si>
    <t>предоставлению информации (ч. 1 ст.14.8, 14.5)</t>
  </si>
  <si>
    <t>порядку предоставления услуг (ст. 14.4)</t>
  </si>
  <si>
    <t>обману потребителей (ст.14.7)</t>
  </si>
  <si>
    <t>против порядка управления и институтов гос.власти (гл. 19 и 17)</t>
  </si>
  <si>
    <t>прочие дела (в области защиты прав потребителей)</t>
  </si>
  <si>
    <t>14.4                    ч.1, ч.2</t>
  </si>
  <si>
    <t>Нарушение изготовителем, иполнителем, продавцом требований ТР</t>
  </si>
  <si>
    <t>Недостоверное декларирование соотвествия продукции</t>
  </si>
  <si>
    <t>Непринятие мер по устранению причин и условий, способствовавших совершению административного правонарушения</t>
  </si>
  <si>
    <t>17.7</t>
  </si>
  <si>
    <t>Продажа товаров, выполнение работ (услуг) ненадлежащего качества или с нарушением установленных законод. РФ требований</t>
  </si>
  <si>
    <t>ч.1, ч.2 ст.14.4 (оказание населению услуг, не соответствующих требованиям нормативных правовых актов, устанавливающих порядок (правила) оказания населению услуг)</t>
  </si>
  <si>
    <t xml:space="preserve">ч.1 ст.14.5 (оказание услуг при отсутствии установленной информации об исполнителе, либо иной информации обязательность предоставления которой предусмотрена законодательством РФ)
 </t>
  </si>
  <si>
    <t>ч.1 ст.14.6 (завышение предельных тарифов за проезд)</t>
  </si>
  <si>
    <t>ч.2 ст. 14.8 (включение в договор условий, ущемляющих установленные  законом права потребителя)</t>
  </si>
  <si>
    <t>14.5 Выполнение работ (услуг)  без информации об изготовителе (продавце)</t>
  </si>
  <si>
    <t>Нарушение порядка реализации продукции, подлежащей обязательному подтверждению соответствия</t>
  </si>
  <si>
    <t>14.45</t>
  </si>
  <si>
    <t>14.46         ч. 1-2</t>
  </si>
  <si>
    <t>Нарушение порядка маркировки продукции, подлежащей обязательному подтверждению соответствия</t>
  </si>
  <si>
    <t>19.5 ч.1</t>
  </si>
  <si>
    <t>19.6</t>
  </si>
  <si>
    <t>19.7</t>
  </si>
  <si>
    <t>Непредставление сведений (информации)</t>
  </si>
  <si>
    <t>Невыполнение законных требований должностного лица</t>
  </si>
  <si>
    <t>ч.3 ст. 14.8 (непредоставление льгот)</t>
  </si>
  <si>
    <t>ч. 1 ст. 14.8 (непредоставление информации)</t>
  </si>
  <si>
    <t>ч.1, ч.2 ст.14.4 (ненадлежащего кач-ва или с нарушением установленных законод. РФ требований)</t>
  </si>
  <si>
    <t>Статья КоАП РФ</t>
  </si>
  <si>
    <t>Количество рассмотренных обращений</t>
  </si>
  <si>
    <t>Торговля пищевыми продуктами</t>
  </si>
  <si>
    <t>Общественное питание</t>
  </si>
  <si>
    <t xml:space="preserve">Туристские услуги </t>
  </si>
  <si>
    <t xml:space="preserve">Финансовые услуги </t>
  </si>
  <si>
    <t xml:space="preserve">Образовательные услуги </t>
  </si>
  <si>
    <t xml:space="preserve">Торговля непродо-вольственными товарами
</t>
  </si>
  <si>
    <t>Дано консультаций</t>
  </si>
  <si>
    <t xml:space="preserve">Количество
выступлений
в средствах массовой информации
</t>
  </si>
  <si>
    <t xml:space="preserve">Бытовые услуги </t>
  </si>
  <si>
    <t xml:space="preserve">№  </t>
  </si>
  <si>
    <t>Наименование организации</t>
  </si>
  <si>
    <t>Одностороннее изменение условий договора</t>
  </si>
  <si>
    <t>Количество выступлений в средствах моссовой информации</t>
  </si>
  <si>
    <t>Торговля непродовольственными товарами</t>
  </si>
  <si>
    <t>Бытовые услуги</t>
  </si>
  <si>
    <t>Туристические услуги</t>
  </si>
  <si>
    <t>Медицинские услуги</t>
  </si>
  <si>
    <t>Бытовое обслуживание</t>
  </si>
  <si>
    <t>Удельный вес надзорных мероприятий с нарушениями за отчетный период</t>
  </si>
  <si>
    <t>Из них с нарушениями (из гр.3)</t>
  </si>
  <si>
    <t xml:space="preserve">Всего надзорных мероприятий в области ЗПП </t>
  </si>
  <si>
    <t xml:space="preserve">Выявлено нарушений пунктов НД </t>
  </si>
  <si>
    <t>Услуги связи</t>
  </si>
  <si>
    <t>Ненадлежащее информирование об исполнителе, оказываемых услугах (в т.ч., об основных потребительских свойствах, сроках, цене, включая полную стоимость кредита и пр.)</t>
  </si>
  <si>
    <t xml:space="preserve">О законности осуществления деятельности исполнителем (отсутствие гос.регистрации, лицензии и пр.) </t>
  </si>
  <si>
    <t>Нарушение порядка предоставленния льгот и преимуществ</t>
  </si>
  <si>
    <t>Ненадлежащее качество услуг, нарушение сроков предоставления услуг</t>
  </si>
  <si>
    <t>Навязывание дополнительных платных услуг (комиссии, страхование, контентные услуги и т.д.)</t>
  </si>
  <si>
    <t>Завышение тарифов, цен, иное нарушение порядка начисления платы за услуги</t>
  </si>
  <si>
    <t>Отказ в удовлетворении гражданско-правовых требований (возмещение ущерба, перерасчет и пр.)</t>
  </si>
  <si>
    <t>Несоблюдение требований к письменной форме договора, отсутствие необходимых условий в договоре</t>
  </si>
  <si>
    <t>Незаконные действия при взыскании задолженности, в т.ч. коллекторских агентств, незаконная уступка права требования</t>
  </si>
  <si>
    <t>Отказ в заключении договора, предоставлении услуги</t>
  </si>
  <si>
    <t>Вопросы, поставленные в обращении</t>
  </si>
  <si>
    <t xml:space="preserve">1.2 Работа с обращениями граждан </t>
  </si>
  <si>
    <t>Удельный  вес надзорных мероприятий с нарушениями 
прошлого года (из  доклада о деятельности)</t>
  </si>
  <si>
    <t>Динамика (разница граф 5 и 6)</t>
  </si>
  <si>
    <t>автомобилями, мототехникой</t>
  </si>
  <si>
    <t>товарами бытовой химии</t>
  </si>
  <si>
    <t>экземплярами аудиовизуальных произведений и фонограмм</t>
  </si>
  <si>
    <t>мебелью</t>
  </si>
  <si>
    <t>строительными материалами и изделиями</t>
  </si>
  <si>
    <t>игрушками</t>
  </si>
  <si>
    <t xml:space="preserve">      в т.ч. детской</t>
  </si>
  <si>
    <t>в том числе:технически сложными товарами бытового назначения</t>
  </si>
  <si>
    <t xml:space="preserve"> 2.2</t>
  </si>
  <si>
    <t xml:space="preserve"> 2.2.1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</si>
  <si>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</si>
  <si>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</si>
  <si>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</si>
  <si>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</si>
  <si>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</si>
  <si>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</si>
  <si>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</si>
  <si>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</si>
  <si>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</si>
  <si>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>автозапчастями</t>
  </si>
  <si>
    <t xml:space="preserve"> 2.12</t>
  </si>
  <si>
    <t>Изготовление и монтаж пластиковых окон</t>
  </si>
  <si>
    <t>Изготовление и монтаж  дверей</t>
  </si>
  <si>
    <t>Техническое обслуживание и ремонт автотранспорных средств</t>
  </si>
  <si>
    <t>Категория (тема) обращения</t>
  </si>
  <si>
    <t xml:space="preserve"> 2.1.1</t>
  </si>
  <si>
    <t xml:space="preserve"> 2.13</t>
  </si>
  <si>
    <t xml:space="preserve">лекарственными препаратами </t>
  </si>
  <si>
    <t>изделиями медицинского назначения</t>
  </si>
  <si>
    <t>14.53 ч. 1</t>
  </si>
  <si>
    <t>14.53 ч. 2</t>
  </si>
  <si>
    <t>14.53 ч. 3</t>
  </si>
  <si>
    <t>14.5 ч. 1</t>
  </si>
  <si>
    <t>Количество постановлений, обжалованных в судебном порядке и вышестоящему должностному лицу</t>
  </si>
  <si>
    <t>Удельный вес обжалованных постановлений от числа вынесенных</t>
  </si>
  <si>
    <t>Количество отмененных постановлений</t>
  </si>
  <si>
    <t>Удельный вес отмененных постановлений от числа обжалованных</t>
  </si>
  <si>
    <t>Структура  постановлений по статьям КоАП РФ</t>
  </si>
  <si>
    <t>Продажа товаров, выполнение работ (услуг)  без инф. о продавце</t>
  </si>
  <si>
    <t>Удельный вес в структуре судебных постановлений</t>
  </si>
  <si>
    <t>Удельный вес в структуре постановлений ТО, Управления</t>
  </si>
  <si>
    <t>Удельный вес дел, по результатам рассмотрения которых принято решение о назначении адм.наказания</t>
  </si>
  <si>
    <t>из них с конфискацией (из гр. 4)</t>
  </si>
  <si>
    <t>14.44</t>
  </si>
  <si>
    <t>Количество
вынесенных постановлений о назначении административного наказания</t>
  </si>
  <si>
    <t>Из них по материалам ГЖИ</t>
  </si>
  <si>
    <t>Из них по материалам прокуратуры</t>
  </si>
  <si>
    <t>Общая сумма штрафов</t>
  </si>
  <si>
    <t>ч.1,2 ст.14.6 (нарушение порядка ценообразования)</t>
  </si>
  <si>
    <t>Количество надзорных мероприятий</t>
  </si>
  <si>
    <t>Количество надзорных мероприятий с нарушениями</t>
  </si>
  <si>
    <t>Результаты деятельности специалистов МО, направленная на защиту прав потребителей</t>
  </si>
  <si>
    <t xml:space="preserve"> в добровольном (досудебном) порядке 
</t>
  </si>
  <si>
    <t>в судебном порядке</t>
  </si>
  <si>
    <t>Предотвращено 
потерь потребителей
(тыс.руб)</t>
  </si>
  <si>
    <t>Количество случаев информирования уполномоченных федеральных органов о некачественных или опасных товарах (работах, услугах)</t>
  </si>
  <si>
    <t>Проведено мероприятий общественного контроля</t>
  </si>
  <si>
    <t>Количество выявленных нарушений в ходе мероприятий общественного контроля</t>
  </si>
  <si>
    <t xml:space="preserve"> предъявленных в защиту прав потребителей</t>
  </si>
  <si>
    <t>Количество исков</t>
  </si>
  <si>
    <t xml:space="preserve"> предъявленных в защиту неопределенного круга лиц</t>
  </si>
  <si>
    <t xml:space="preserve"> в добровольном порядке</t>
  </si>
  <si>
    <t>1.2.1 Количество рассмотренных обращений по приоритетным услугам</t>
  </si>
  <si>
    <t>Удельный вес удовлетворенных заявлений о ликвидации (прекращении деятельности)</t>
  </si>
  <si>
    <t xml:space="preserve">
</t>
  </si>
  <si>
    <r>
      <t>справочн</t>
    </r>
    <r>
      <rPr>
        <sz val="10"/>
        <rFont val="Arial"/>
        <family val="2"/>
      </rPr>
      <t>о: ст. 6.3 (по фактам нарушений, связанных с информированием об эпидситуации в принимающих странах)</t>
    </r>
  </si>
  <si>
    <r>
      <t xml:space="preserve">1.1. Количество проведенных надзорных мероприятий и выявленных нарушений </t>
    </r>
    <r>
      <rPr>
        <b/>
        <u val="single"/>
        <sz val="11"/>
        <rFont val="Arial"/>
        <family val="2"/>
      </rPr>
      <t>в области защиты прав потребителей</t>
    </r>
  </si>
  <si>
    <t>Вынесено постановлений о привлечении к административной ответственности</t>
  </si>
  <si>
    <t>Общая сумма штрафа, тыс. руб.</t>
  </si>
  <si>
    <r>
      <t xml:space="preserve">3.2 Информация о надзорных мероприятиях в отношении субъектов ЖКХ </t>
    </r>
    <r>
      <rPr>
        <b/>
        <u val="single"/>
        <sz val="10"/>
        <rFont val="Arial"/>
        <family val="2"/>
      </rPr>
      <t>в области защиты прав потребителей</t>
    </r>
  </si>
  <si>
    <t xml:space="preserve">Количество предъявленных исков
</t>
  </si>
  <si>
    <t>в
защиту прав потребителей</t>
  </si>
  <si>
    <t>в защиту интересов
неопределенного круга лиц</t>
  </si>
  <si>
    <t>Техническое обслуживание и ремонт транспортных средств</t>
  </si>
  <si>
    <t xml:space="preserve">    из них мобильными телефонами</t>
  </si>
  <si>
    <t>ч. 1 ст. 14.43</t>
  </si>
  <si>
    <t>ч. 2 ст. 14.43</t>
  </si>
  <si>
    <t>ч. 3 ст. 14.43</t>
  </si>
  <si>
    <t>Повторное совершение правонарушений, предусмотренных ч. 2 ст. 14.43 КоАП РФ</t>
  </si>
  <si>
    <t>ч. 1 ст. 14.10</t>
  </si>
  <si>
    <t>ч. 2 ст. 14.10</t>
  </si>
  <si>
    <t>Удельный вес консультаций</t>
  </si>
  <si>
    <t>Предотвращено потерь потребителей (тыс. руб.)</t>
  </si>
  <si>
    <r>
      <t xml:space="preserve">Инструкция: в данной таблице указываются консультации по вопросам защиты прав потребителей при продаже товаров, предоставлении услуг (работ) на основании </t>
    </r>
    <r>
      <rPr>
        <u val="single"/>
        <sz val="10"/>
        <rFont val="Arial"/>
        <family val="2"/>
      </rPr>
      <t>возмездных договоров с хозяйствующими субъектами</t>
    </r>
    <r>
      <rPr>
        <sz val="10"/>
        <rFont val="Arial"/>
        <family val="2"/>
      </rPr>
      <t xml:space="preserve">. Обращения, не вытекающие из возмездных договоров, даже если они предоставлены по перечисленным направлениям деятельности, в данной таблице </t>
    </r>
    <r>
      <rPr>
        <u val="single"/>
        <sz val="10"/>
        <rFont val="Arial"/>
        <family val="2"/>
      </rPr>
      <t>не учитываются</t>
    </r>
    <r>
      <rPr>
        <sz val="10"/>
        <rFont val="Arial"/>
        <family val="2"/>
      </rPr>
      <t xml:space="preserve"> (например, обращения о распределении мест в детских садах и пр.)</t>
    </r>
  </si>
  <si>
    <t>Реализация товаров без обязательной информации об энергетической эффективности</t>
  </si>
  <si>
    <t>Выпуск  или ввоз в РФ товара без включения обязательной информации об энергетической эффективности, нарушение правил включения указанной информации</t>
  </si>
  <si>
    <t>Несоблюдение ограничений в сфере торговли табачной продукцией и табачными изделиями</t>
  </si>
  <si>
    <t>Оптовая или розничная продажа насвая</t>
  </si>
  <si>
    <t>Продажа несовершеннолетнему табачной продукции или табачных изделий</t>
  </si>
  <si>
    <t>Производство в целях сбыта либо реализация товара, содержащего незаконное воспроизведение чужого товарного знака</t>
  </si>
  <si>
    <t>Незаконное использование чужого товарного знака (за искл. случаев, предусмотр. ч. 2 ст. 14.10)</t>
  </si>
  <si>
    <t>ч. 1 ст. 9.16</t>
  </si>
  <si>
    <t>Количество
рассмотренных дел о привлечении к административной ответственности в области ЗПП, возбужденных должностными лицами ТО, Управления</t>
  </si>
  <si>
    <t>Нарушение изготовителем, иполнителем, продавцом требований ТР, повлекшее причинение вреда жизни или здоровью граждан, имуществу</t>
  </si>
  <si>
    <t>ч. 2 ст. 9.16</t>
  </si>
  <si>
    <t xml:space="preserve">Инструкция: в таблице 3.2 учитываются "непосредственные обнаружения" по материалам ГЖИ, проверки (с учетом изменений законодательства - единичные случаи, в основном, комплексные) </t>
  </si>
  <si>
    <t>Рассмотрено письменных обращений</t>
  </si>
  <si>
    <t>Дано устных консультаций</t>
  </si>
  <si>
    <t>Удельный вес письменных обращений</t>
  </si>
  <si>
    <t>Наименование суда (кроме арбитражных судов) и номера судебных дел (из гр. 6) . Например: Артемовский, № 2-134/2015  ИЛИ А60-2456/2014</t>
  </si>
  <si>
    <t xml:space="preserve">Нарушение требований технических регламентов
</t>
  </si>
  <si>
    <t>Спонсорство табака, стимулирование продажи табака</t>
  </si>
  <si>
    <t>14.3.1. ч.1</t>
  </si>
  <si>
    <t>14.43 ч.1,2</t>
  </si>
  <si>
    <t>ч. 1 ст.15.12</t>
  </si>
  <si>
    <t>ч. 2 ст.15.12</t>
  </si>
  <si>
    <t>ч. 3 ст.15.12</t>
  </si>
  <si>
    <t>ч. 4 ст.15.12</t>
  </si>
  <si>
    <t>Продажа товаров  без маркировки и (или) нанесения информации, предусмотренной законодательством</t>
  </si>
  <si>
    <t>Производство товаров без маркировки с нарушением установленного порядка соответствующей маркировки и (или) нанесения информации</t>
  </si>
  <si>
    <t>Производство алкогольной продукции или табачных изделий без маркировки или с нарушением установленного порядка соответствующей маркировки</t>
  </si>
  <si>
    <t>Оборот алкогольной продукции или табачных изделий без маркировки</t>
  </si>
  <si>
    <t>Неисполнение обязанности по обеспечению возможности оплаты товаров (работ, услуг) путем наличных расчетов или с использованием национальных платежных инструментов</t>
  </si>
  <si>
    <t>14.8 ч. 4</t>
  </si>
  <si>
    <r>
      <t>Наименование суда (кроме арбитражных судов) и номера судебных дел, по которым вынесено решение об  отказе в удовлетворении требований о привлечении к адм.ответственности (</t>
    </r>
    <r>
      <rPr>
        <u val="single"/>
        <sz val="10"/>
        <rFont val="Arial"/>
        <family val="2"/>
      </rPr>
      <t>по ячейкам L7-L20</t>
    </r>
    <r>
      <rPr>
        <sz val="10"/>
        <rFont val="Arial"/>
        <family val="2"/>
      </rPr>
      <t>)</t>
    </r>
  </si>
  <si>
    <t>Общая сумма штрафов, тыс.руб.</t>
  </si>
  <si>
    <t>прочие в области защиты прав потребителей (ст. __________________________)</t>
  </si>
  <si>
    <t>Прочие в области защиты прав потребителей (ст.__________________)</t>
  </si>
  <si>
    <t>14.39</t>
  </si>
  <si>
    <t>Предоставление гостиничных услуг, услуг по временному размещению и (или) обеспечению временного проживания без свидетельства о присвоении гостинице или иному средству размещения категории</t>
  </si>
  <si>
    <t xml:space="preserve">ч.1 ст.20.25 (неуплата административных штрафа в срок) </t>
  </si>
  <si>
    <t>ст.14.39  (Нарушение требований законодательства о предоставлении гостиничных услуг)</t>
  </si>
  <si>
    <t>7. Гостиничные</t>
  </si>
  <si>
    <r>
      <t xml:space="preserve">6.2 Информация о надзорных мероприятиях в области </t>
    </r>
    <r>
      <rPr>
        <b/>
        <u val="single"/>
        <sz val="10"/>
        <rFont val="Arial"/>
        <family val="2"/>
      </rPr>
      <t>защиты прав потребителей</t>
    </r>
    <r>
      <rPr>
        <b/>
        <sz val="10"/>
        <rFont val="Arial"/>
        <family val="2"/>
      </rPr>
      <t xml:space="preserve"> в отношении организаций, предоставляющих гостиничные услуги</t>
    </r>
  </si>
  <si>
    <t>ст.14.6 (нарушения в сфере ценообразования)</t>
  </si>
  <si>
    <t>обману потребителей и ценообразованию  (ст.14.7 и 14.6)</t>
  </si>
  <si>
    <t>порядку предоставления услуг (ст. 14.4, 14.39)</t>
  </si>
  <si>
    <t>Число подготовленных исков в защиту прав СУГ (конкретных лиц, группы, НКЛ)</t>
  </si>
  <si>
    <t>Число предоставленных заключений в защиту СУГ</t>
  </si>
  <si>
    <t>Количество обращений от СУГ</t>
  </si>
  <si>
    <t>Число вынесенных постановлений о назначении адм.наказаний по фактам нарушений прав СУГ</t>
  </si>
  <si>
    <t>Число проведенных надзорных мероприятий по обращениям СУГ</t>
  </si>
  <si>
    <t>Число проведенных надзорных мероприятий по обращениям СУГ, по которым выявлены нарушения</t>
  </si>
  <si>
    <t>Общее число</t>
  </si>
  <si>
    <t>в т.ч. инвалиды</t>
  </si>
  <si>
    <t>в т.ч. пожилые граждане</t>
  </si>
  <si>
    <t>в т.ч. несовершеннолетние</t>
  </si>
  <si>
    <t>Число предложений о добр.урег.спора в отношении СУГ</t>
  </si>
  <si>
    <t xml:space="preserve">Сумма, возмещенная СУГ по решению суда или в добровольном порядке </t>
  </si>
  <si>
    <t>2. Сведения о реализации мер в защиту социально уязвимых категорий граждан (СУГ)</t>
  </si>
  <si>
    <t>Гостиничные услуги</t>
  </si>
  <si>
    <r>
      <t xml:space="preserve">2. Сведения о принятых мерах </t>
    </r>
  </si>
  <si>
    <t xml:space="preserve">Обмеривание, обвешивание или обсчет потребителей при реализации товара (работы, услуги) либо иной обман потребителей
</t>
  </si>
  <si>
    <t xml:space="preserve"> Введение потребителей в заблуждение относительно потребительских свойств или качества товара (работы, услуги) при производстве товара в целях сбыта либо при реализации товара (работы, услуги)
</t>
  </si>
  <si>
    <t>ч.1 ст.14.7</t>
  </si>
  <si>
    <r>
      <t xml:space="preserve">Инструкция к таблицам 1.3.1, 1.3.2: 1) </t>
    </r>
    <r>
      <rPr>
        <sz val="14"/>
        <color indexed="10"/>
        <rFont val="Arial"/>
        <family val="2"/>
      </rPr>
      <t>Форму доклада не менять, ячейки не добавлять! (прочие статьи можно перечислить в скобках)</t>
    </r>
  </si>
  <si>
    <r>
      <t xml:space="preserve">2) здесь и далее в докладе под </t>
    </r>
    <r>
      <rPr>
        <u val="single"/>
        <sz val="14"/>
        <rFont val="Arial"/>
        <family val="2"/>
      </rPr>
      <t>постановлением</t>
    </r>
    <r>
      <rPr>
        <sz val="14"/>
        <rFont val="Arial"/>
        <family val="2"/>
      </rPr>
      <t xml:space="preserve"> понимается постановление о </t>
    </r>
    <r>
      <rPr>
        <u val="single"/>
        <sz val="14"/>
        <rFont val="Arial"/>
        <family val="2"/>
      </rPr>
      <t xml:space="preserve">назначении административного наказания </t>
    </r>
    <r>
      <rPr>
        <sz val="14"/>
        <rFont val="Arial"/>
        <family val="2"/>
      </rPr>
      <t>. Постановления о прекращении дела, в т.ч. с вынесением устного замечания, н</t>
    </r>
    <r>
      <rPr>
        <u val="single"/>
        <sz val="14"/>
        <rFont val="Arial"/>
        <family val="2"/>
      </rPr>
      <t>е учитываются</t>
    </r>
  </si>
  <si>
    <r>
      <t xml:space="preserve">6) данные о сумме штрафов здесь и далее в докладе указываются в </t>
    </r>
    <r>
      <rPr>
        <u val="single"/>
        <sz val="14"/>
        <rFont val="Arial"/>
        <family val="2"/>
      </rPr>
      <t>тыс. рублей</t>
    </r>
    <r>
      <rPr>
        <sz val="14"/>
        <rFont val="Arial"/>
        <family val="2"/>
      </rPr>
      <t>.</t>
    </r>
  </si>
  <si>
    <r>
      <t xml:space="preserve">4) для табл. 1.3.1 </t>
    </r>
    <r>
      <rPr>
        <b/>
        <sz val="14"/>
        <rFont val="Arial"/>
        <family val="2"/>
      </rPr>
      <t xml:space="preserve">общее количество </t>
    </r>
    <r>
      <rPr>
        <sz val="14"/>
        <rFont val="Arial"/>
        <family val="2"/>
      </rPr>
      <t>вынесенных постановлений и сумма штрафов  берется из таблиц годовых статформ и должно соответствовать графе "всего" (</t>
    </r>
    <r>
      <rPr>
        <b/>
        <sz val="14"/>
        <rFont val="Arial"/>
        <family val="2"/>
      </rPr>
      <t>по кол-ву постановлений и сумме штрафов</t>
    </r>
    <r>
      <rPr>
        <sz val="14"/>
        <rFont val="Arial"/>
        <family val="2"/>
      </rPr>
      <t>)</t>
    </r>
  </si>
  <si>
    <t>5) общее количество судебных постановлений должно соответствовать статформам . Судебные постановления по 19.7, 19.5, 20.25  указываются только   по фактам нарушений во взаимосвязи с ЗПП (сан-эпид.не учитываются) и включаются только в таблицу 1.3.2 (в таблице 1.3.1 - только постановления, вынесенные ДЛ РПН, в т.ч. по материалам полиции и прокуратуры)</t>
  </si>
  <si>
    <r>
      <t xml:space="preserve">3) здесь и далее в докладе учитываются постановления, вынесенные по фактам нарушений законодательства о защите прав потребителей; </t>
    </r>
    <r>
      <rPr>
        <b/>
        <sz val="14"/>
        <rFont val="Arial"/>
        <family val="2"/>
      </rPr>
      <t>постановления по фактам нарушения требований санитарных правил (6.3, 6.4, 6.5 и пр.), не учитываются</t>
    </r>
    <r>
      <rPr>
        <sz val="14"/>
        <rFont val="Arial"/>
        <family val="2"/>
      </rPr>
      <t>.</t>
    </r>
  </si>
  <si>
    <t xml:space="preserve"> 6.17</t>
  </si>
  <si>
    <t>Нарушение установленных требований распространения среди детей информационной продукции, содержащей информацию, причиняющую вред их здоровью и (или) развитию</t>
  </si>
  <si>
    <t>ч. 2 ст.14.7</t>
  </si>
  <si>
    <t>ч. 2 ст.14.7 (Введение потребителей в заблуждение относительно потребительских свойств или качества )</t>
  </si>
  <si>
    <t>ч.1 ст.14.7 (обсчет и иной обман)</t>
  </si>
  <si>
    <t>Данная таблица - свод отчетов муниципалитетов по реализации мер в сфере ЗПП (далее в Докладе (МО1, МО2 и пр.) - необходимо заполнить по каждому муниципалитету (в наименовании листа - название МО)</t>
  </si>
  <si>
    <t>14. Организация региональной системы защиты прав потребителей (Общественные организации)</t>
  </si>
  <si>
    <t>Юридические</t>
  </si>
  <si>
    <t>8.2 Информация о надзорных мероприятиях в области защиты прав потребителей в отношении организаций, оказывающих юридические услуги</t>
  </si>
  <si>
    <t>11. Юридические услуги</t>
  </si>
  <si>
    <r>
      <t xml:space="preserve">11 Сведения о принятых мерах административного воздействия </t>
    </r>
    <r>
      <rPr>
        <b/>
        <u val="single"/>
        <sz val="10"/>
        <rFont val="Arial"/>
        <family val="2"/>
      </rPr>
      <t>в области защиты прав потребителей</t>
    </r>
    <r>
      <rPr>
        <b/>
        <sz val="10"/>
        <rFont val="Arial"/>
        <family val="2"/>
      </rPr>
      <t xml:space="preserve"> </t>
    </r>
  </si>
  <si>
    <t>12.1. Сведения о материалах, переданных в правоохранительные органы для рассмотрения вопроса о возбуждении уголовных дел по вопросам защиты прав потребителей</t>
  </si>
  <si>
    <t>12.2 Сведения о о ликвидации юридических лиц (прекращении деятельности ИП)  по вопросам защиты прав потребителей</t>
  </si>
  <si>
    <t>12.1.1 Количество материалов, переданных для рассмотрения вопроса о возбуждении уголовных дел по вопросам защиты прав потребителей</t>
  </si>
  <si>
    <t xml:space="preserve">12.1.2. Перечень субъектов, в отношении которых возбуждены уголовные дела на основании материалов, переданных ТО, Управлением </t>
  </si>
  <si>
    <t>12.2.1 Сведения о ликвидации юридических лиц (прекращении деятельности ИП)  по вопросам защиты прав потребителей</t>
  </si>
  <si>
    <t>12.2.2 Перечень субъектов, в отношении которых приняты решения о ликвидации (прекращении деятельности ) на основании заявлений ТО, Управления</t>
  </si>
  <si>
    <t>Инструкция: 1) при заполнении таблицы 12 следует руководствоваться сведениями о мерах в НИС, при заполнении необходимо исключить двойной учет материалов (надзор в области ЗПП, надзор в области санитарно-эпидемиологического благополучия); 2) в таблице 12 учитываются иски о ликвидации изготовителя (исполнителя, продавца, уполномоченной организации, импортера) либо о прекращении деятельности ИП (уполномоченного ИП) за неоднократное или грубое нарушение прав потребителей в соответствии со ст. 40 Закона РФ "О защите прав потребителей"</t>
  </si>
  <si>
    <t xml:space="preserve">Результаты надзора за реализацией товаров детского ассортимента на потребительском рынке  </t>
  </si>
  <si>
    <t xml:space="preserve">Наименования </t>
  </si>
  <si>
    <t>Количество проведенных надзорных мероприятий</t>
  </si>
  <si>
    <r>
      <t>Количество проинспектированных изделий (</t>
    </r>
    <r>
      <rPr>
        <b/>
        <u val="single"/>
        <sz val="10"/>
        <rFont val="Arial Cyr"/>
        <family val="0"/>
      </rPr>
      <t>штук</t>
    </r>
    <r>
      <rPr>
        <b/>
        <sz val="10"/>
        <rFont val="Arial Cyr"/>
        <family val="0"/>
      </rPr>
      <t>)</t>
    </r>
  </si>
  <si>
    <t>в том числе из гр. 7</t>
  </si>
  <si>
    <t>плановых</t>
  </si>
  <si>
    <t>внеплановых и адм.расследований</t>
  </si>
  <si>
    <t>всего</t>
  </si>
  <si>
    <t>в т.ч. с нарушениями</t>
  </si>
  <si>
    <t xml:space="preserve"> проверено штук</t>
  </si>
  <si>
    <t xml:space="preserve"> в т.ч. с нарушением  (сумма гр. гр.8-11)</t>
  </si>
  <si>
    <t>без  надлежащей информации (маркировки)</t>
  </si>
  <si>
    <t>без документов, подтверждающих качество,     безопасность</t>
  </si>
  <si>
    <t xml:space="preserve">не соответ-ствуют требованиям по показателям качества и безопасности </t>
  </si>
  <si>
    <t>Непродовольственные товары детского ассортимета, всего:</t>
  </si>
  <si>
    <t>в том числе:                 игрушки детские:</t>
  </si>
  <si>
    <t>детская одежда</t>
  </si>
  <si>
    <t>детская обувь</t>
  </si>
  <si>
    <t>издательская продукция</t>
  </si>
  <si>
    <t>прочие товары</t>
  </si>
  <si>
    <r>
      <t>Принятые меры административного воздействия</t>
    </r>
    <r>
      <rPr>
        <sz val="12"/>
        <rFont val="Arial"/>
        <family val="2"/>
      </rPr>
      <t xml:space="preserve"> </t>
    </r>
  </si>
  <si>
    <t>Возбуждено административных дел</t>
  </si>
  <si>
    <t>сумма, тыс. руб.</t>
  </si>
  <si>
    <t>Количество  мероприятий, направленных на информирование</t>
  </si>
  <si>
    <t>ст. 14.45</t>
  </si>
  <si>
    <t>ст. 14.43 ч.1</t>
  </si>
  <si>
    <t>ст. 14.43 ч.2</t>
  </si>
  <si>
    <t xml:space="preserve"> ст. 14.5 ч.1</t>
  </si>
  <si>
    <t>ст. 14.7</t>
  </si>
  <si>
    <t xml:space="preserve"> ст. 14.8 ч.1</t>
  </si>
  <si>
    <t>ст. 14.15</t>
  </si>
  <si>
    <t>ст.15.12</t>
  </si>
  <si>
    <t>иные*</t>
  </si>
  <si>
    <t>* расшифровать статьи КоАП РФ</t>
  </si>
  <si>
    <t xml:space="preserve">**  в сопроводительном письме расшифровать название статьи/сюжета; наименование канала телевидения, печатного издания, сайта </t>
  </si>
  <si>
    <t>Общая численность населения территории (чел):150493</t>
  </si>
  <si>
    <t>Дерябина М.Н. т. (34365)2-48-17</t>
  </si>
  <si>
    <t>А60-11260/2022</t>
  </si>
  <si>
    <t xml:space="preserve">Примеры (1-2 ключевых примера защиты прав СУГ): Потребителем (пожилой гражданин)в студии стиля «Кira Plastinina» г. Екатеринбург была приобретена женская юбка. На ценнике указана цена 999 рублей, при оплате на кассе 1999 рублей. Требование о возврате разницы в цене было выставлено в торговой точке, а также в претензии направленной юридическому лицу. Данная организация отказалась в добровольном порядке удовлетворить требование потребителя, ввиду чего Асбестовский отдел Роспотребнадзора обратился в суд за защитой нарушенных прав потребителя с исковым заявлением.           Решением Асбестовского суда было удовлетворено требование потребителя и взыскать в пользу гражданки сумму в размере 6900 рублей, в том числе денежные средства, уплаченные сверх стоимости товара, компенсацию морального вреда, неустойку за невыполнение требований потребителя, штраф за несоблюдение в добровольном порядке удовлетворения требования потребителя. 
Решение вступило в законную силу.
</t>
  </si>
  <si>
    <t>Индивидуальный предприниматель Серкова Наталья Викторовна</t>
  </si>
  <si>
    <t>МУНИЦИПАЛЬНОЕ БЮДЖЕТНОЕ ОБРАЗОВАТЕЛЬНОЕ УЧРЕЖДЕНИЕ ДОПОЛНИТЕЛЬНОГО ОБРАЗОВАНИЯ ГОРОДСКОГО ОКРУГА ЗАРЕЧНЫЙ "ЦЕНТР ДЕТСКОГО ТВОРЧЕСТВА</t>
  </si>
  <si>
    <t>ГОСУДАРСТВЕННОЕ АВТОНОМНОЕ ПРОФЕССИОНАЛЬНОЕ ОБРАЗОВАТЕЛЬНОЕ УЧРЕЖДЕНИЕ СВЕРДЛОВСКОЙ ОБЛАСТИ "БЕЛОЯРСКИЙ МНОГОПРОФИЛЬНЫЙ ТЕХНИКУМ",</t>
  </si>
  <si>
    <t>ОБЩЕСТВО С ОГРАНИЧЕННОЙ ОТВЕТСТВЕННОСТЬЮ "ДЕНТАКОМ"</t>
  </si>
  <si>
    <t>ОБЩЕСТВО С ОГРАНИЧЕННОЙ ОТВЕТСТВЕННОСТЬЮ "ВЕСМАС"</t>
  </si>
  <si>
    <t>Общество с ограниченной ответственностью "Доктор Ведерников"</t>
  </si>
  <si>
    <t>Общество с ограниченной ответственностью "Верона"</t>
  </si>
  <si>
    <t>ОБЩЕСТВО С ОГРАНИЧЕННОЙ ОТВЕТСТВЕННОСТЬЮ "МЕЖТРАНСГАЗ-СЕРВИС</t>
  </si>
  <si>
    <t>ОБЩЕСТВО С ОГРАНИЧЕННОЙ ОТВЕТСТВЕННОСТЬЮ "ПРИАЗОВЬЕ"</t>
  </si>
  <si>
    <t>А60-1665/2022</t>
  </si>
  <si>
    <t>Государственное унитарное предприятие Свердловской области "Свердловское областное объединение пассажирского автотранспорта"</t>
  </si>
  <si>
    <t>13.1. Организация региональной системы защиты прав потребителей (Муниципальные образования) по МО:Асбестовский городской округ</t>
  </si>
  <si>
    <t>13.2. Организация региональной системы защиты прав потребителей (Муниципальные образования) по МО: городской округ Рефтинский</t>
  </si>
  <si>
    <t>13.3. Организация региональной системы защиты прав потребителей (Муниципальные образования) по МО :Белоярский городской округ</t>
  </si>
  <si>
    <t>13.4. Организация региональной системы защиты прав потребителей (Муниципальные образования) по МО: Городской округ Верхнее Дуброво</t>
  </si>
  <si>
    <t>13.5. Организация региональной системы защиты прав потребителей (Муниципальные образования) по МО: Городской округ Заречный</t>
  </si>
  <si>
    <t>Бел</t>
  </si>
  <si>
    <t>13.5. Организация региональной системы защиты прав потребителей (Муниципальные образования) по МО: Городской округ ЗАТО Уральский</t>
  </si>
  <si>
    <t>13.5. Организация региональной системы защиты прав потребителей (Муниципальные образования) по МО: Малышевский городской округ</t>
  </si>
  <si>
    <t>13. Организация региональной системы защиты прав потребителей (Муниципальные образования): Асбестовский городской округ, городской округ Рефтинский:, Белоярский городской округ, Городской округ Верхнее Дуброво, Городской округ Заречный, Городской округ ЗАТО Уральский, Малышевский городской округ</t>
  </si>
  <si>
    <t xml:space="preserve">Доклад о деятельности  Асбестовского отдела Управления Федеральной службы по надзору в сфере защиты прав потребителей и благополучия человека по Свердловской области по вопросам защиты прав потребителей в 2022 году                            </t>
  </si>
  <si>
    <t>567510,03 рублей</t>
  </si>
  <si>
    <t>ИП Шиф Л.М.</t>
  </si>
  <si>
    <t>ПАО «Росбанк»</t>
  </si>
  <si>
    <t>мероприятие 2021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</si>
</sst>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  <numFmt numFmtId="195" formatCode="000000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sz val="14"/>
      <color indexed="10"/>
      <name val="Arial"/>
      <family val="2"/>
    </font>
    <font>
      <u val="single"/>
      <sz val="14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57">
    <xf numFmtId="0" fontId="0" fillId="0" borderId="0" xfId="0" applyAlignment="1">
      <alignment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92" fontId="0" fillId="5" borderId="11" xfId="0" applyNumberForma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24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92" fontId="0" fillId="5" borderId="15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justify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15" borderId="15" xfId="0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193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wrapText="1"/>
    </xf>
    <xf numFmtId="1" fontId="0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left" vertical="center" wrapText="1"/>
    </xf>
    <xf numFmtId="1" fontId="0" fillId="8" borderId="11" xfId="0" applyNumberFormat="1" applyFont="1" applyFill="1" applyBorder="1" applyAlignment="1">
      <alignment horizontal="center" vertical="center"/>
    </xf>
    <xf numFmtId="192" fontId="0" fillId="5" borderId="11" xfId="0" applyNumberFormat="1" applyFont="1" applyFill="1" applyBorder="1" applyAlignment="1">
      <alignment horizontal="center" vertical="center"/>
    </xf>
    <xf numFmtId="192" fontId="0" fillId="8" borderId="11" xfId="0" applyNumberFormat="1" applyFont="1" applyFill="1" applyBorder="1" applyAlignment="1">
      <alignment horizontal="center"/>
    </xf>
    <xf numFmtId="1" fontId="0" fillId="5" borderId="11" xfId="0" applyNumberFormat="1" applyFont="1" applyFill="1" applyBorder="1" applyAlignment="1">
      <alignment horizontal="center"/>
    </xf>
    <xf numFmtId="1" fontId="0" fillId="8" borderId="1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92" fontId="0" fillId="0" borderId="11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13" xfId="0" applyNumberFormat="1" applyFont="1" applyBorder="1" applyAlignment="1">
      <alignment horizontal="center" vertical="center" wrapText="1"/>
    </xf>
    <xf numFmtId="192" fontId="0" fillId="5" borderId="13" xfId="0" applyNumberFormat="1" applyFont="1" applyFill="1" applyBorder="1" applyAlignment="1">
      <alignment horizontal="center" vertical="center"/>
    </xf>
    <xf numFmtId="192" fontId="0" fillId="0" borderId="13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8" borderId="11" xfId="0" applyFont="1" applyFill="1" applyBorder="1" applyAlignment="1">
      <alignment/>
    </xf>
    <xf numFmtId="0" fontId="0" fillId="0" borderId="11" xfId="56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56" applyFont="1" applyFill="1" applyBorder="1" applyAlignment="1">
      <alignment horizontal="left" vertical="center" wrapText="1"/>
      <protection/>
    </xf>
    <xf numFmtId="0" fontId="0" fillId="0" borderId="14" xfId="0" applyFont="1" applyBorder="1" applyAlignment="1">
      <alignment/>
    </xf>
    <xf numFmtId="0" fontId="0" fillId="0" borderId="13" xfId="56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8" borderId="11" xfId="56" applyFont="1" applyFill="1" applyBorder="1" applyAlignment="1">
      <alignment horizontal="left" vertical="center" wrapText="1"/>
      <protection/>
    </xf>
    <xf numFmtId="1" fontId="0" fillId="8" borderId="15" xfId="56" applyNumberFormat="1" applyFont="1" applyFill="1" applyBorder="1" applyAlignment="1">
      <alignment horizontal="center" vertical="center" wrapText="1"/>
      <protection/>
    </xf>
    <xf numFmtId="1" fontId="0" fillId="8" borderId="15" xfId="56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1" fontId="0" fillId="8" borderId="11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20" xfId="0" applyFont="1" applyFill="1" applyBorder="1" applyAlignment="1">
      <alignment horizontal="center" vertical="top" wrapText="1"/>
    </xf>
    <xf numFmtId="0" fontId="0" fillId="8" borderId="11" xfId="0" applyFont="1" applyFill="1" applyBorder="1" applyAlignment="1">
      <alignment/>
    </xf>
    <xf numFmtId="0" fontId="0" fillId="8" borderId="11" xfId="0" applyFont="1" applyFill="1" applyBorder="1" applyAlignment="1">
      <alignment horizontal="center"/>
    </xf>
    <xf numFmtId="2" fontId="0" fillId="0" borderId="13" xfId="0" applyNumberFormat="1" applyBorder="1" applyAlignment="1">
      <alignment/>
    </xf>
    <xf numFmtId="0" fontId="32" fillId="0" borderId="0" xfId="0" applyFont="1" applyBorder="1" applyAlignment="1">
      <alignment/>
    </xf>
    <xf numFmtId="0" fontId="13" fillId="0" borderId="0" xfId="0" applyFont="1" applyBorder="1" applyAlignment="1">
      <alignment/>
    </xf>
    <xf numFmtId="192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8" borderId="12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1" fontId="0" fillId="8" borderId="11" xfId="0" applyNumberForma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8" borderId="11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ont="1" applyFill="1" applyBorder="1" applyAlignment="1">
      <alignment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left"/>
    </xf>
    <xf numFmtId="0" fontId="0" fillId="5" borderId="11" xfId="0" applyFont="1" applyFill="1" applyBorder="1" applyAlignment="1">
      <alignment/>
    </xf>
    <xf numFmtId="0" fontId="0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/>
    </xf>
    <xf numFmtId="0" fontId="0" fillId="5" borderId="16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top" wrapText="1"/>
    </xf>
    <xf numFmtId="0" fontId="0" fillId="8" borderId="11" xfId="0" applyFont="1" applyFill="1" applyBorder="1" applyAlignment="1">
      <alignment wrapText="1"/>
    </xf>
    <xf numFmtId="0" fontId="0" fillId="8" borderId="11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16" fontId="0" fillId="0" borderId="12" xfId="0" applyNumberFormat="1" applyFont="1" applyFill="1" applyBorder="1" applyAlignment="1">
      <alignment/>
    </xf>
    <xf numFmtId="1" fontId="0" fillId="0" borderId="15" xfId="56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wrapText="1"/>
    </xf>
    <xf numFmtId="0" fontId="0" fillId="8" borderId="15" xfId="0" applyFont="1" applyFill="1" applyBorder="1" applyAlignment="1">
      <alignment horizontal="center" wrapText="1"/>
    </xf>
    <xf numFmtId="0" fontId="0" fillId="8" borderId="16" xfId="0" applyFont="1" applyFill="1" applyBorder="1" applyAlignment="1">
      <alignment horizontal="center" wrapText="1"/>
    </xf>
    <xf numFmtId="0" fontId="0" fillId="8" borderId="16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23" xfId="0" applyFont="1" applyFill="1" applyBorder="1" applyAlignment="1">
      <alignment horizontal="left"/>
    </xf>
    <xf numFmtId="0" fontId="0" fillId="3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8" borderId="20" xfId="0" applyFill="1" applyBorder="1" applyAlignment="1">
      <alignment horizontal="center"/>
    </xf>
    <xf numFmtId="0" fontId="0" fillId="24" borderId="1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top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8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" fontId="0" fillId="0" borderId="28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15" borderId="16" xfId="0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15" borderId="11" xfId="0" applyNumberFormat="1" applyFill="1" applyBorder="1" applyAlignment="1">
      <alignment horizontal="center"/>
    </xf>
    <xf numFmtId="1" fontId="0" fillId="15" borderId="28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 vertical="center" wrapText="1"/>
    </xf>
    <xf numFmtId="0" fontId="0" fillId="24" borderId="11" xfId="0" applyFill="1" applyBorder="1" applyAlignment="1">
      <alignment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left" vertical="center" wrapText="1"/>
    </xf>
    <xf numFmtId="1" fontId="0" fillId="8" borderId="15" xfId="0" applyNumberFormat="1" applyFill="1" applyBorder="1" applyAlignment="1">
      <alignment horizontal="center"/>
    </xf>
    <xf numFmtId="0" fontId="0" fillId="24" borderId="20" xfId="0" applyFont="1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8" borderId="11" xfId="0" applyFont="1" applyFill="1" applyBorder="1" applyAlignment="1">
      <alignment horizontal="left" vertical="top" wrapText="1"/>
    </xf>
    <xf numFmtId="1" fontId="0" fillId="8" borderId="28" xfId="0" applyNumberFormat="1" applyFont="1" applyFill="1" applyBorder="1" applyAlignment="1">
      <alignment horizontal="center" vertical="center"/>
    </xf>
    <xf numFmtId="2" fontId="0" fillId="8" borderId="28" xfId="0" applyNumberFormat="1" applyFont="1" applyFill="1" applyBorder="1" applyAlignment="1">
      <alignment horizontal="center" vertical="center"/>
    </xf>
    <xf numFmtId="1" fontId="0" fillId="8" borderId="31" xfId="0" applyNumberFormat="1" applyFont="1" applyFill="1" applyBorder="1" applyAlignment="1">
      <alignment horizontal="center" vertical="center"/>
    </xf>
    <xf numFmtId="0" fontId="0" fillId="24" borderId="11" xfId="0" applyNumberFormat="1" applyFill="1" applyBorder="1" applyAlignment="1">
      <alignment horizontal="center" vertical="center" wrapText="1"/>
    </xf>
    <xf numFmtId="2" fontId="0" fillId="8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8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2" fontId="4" fillId="8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93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8" borderId="12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8" borderId="12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/>
    </xf>
    <xf numFmtId="192" fontId="0" fillId="5" borderId="11" xfId="0" applyNumberForma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21" xfId="0" applyBorder="1" applyAlignment="1">
      <alignment wrapText="1"/>
    </xf>
    <xf numFmtId="192" fontId="0" fillId="5" borderId="11" xfId="0" applyNumberFormat="1" applyFont="1" applyFill="1" applyBorder="1" applyAlignment="1">
      <alignment horizontal="center" vertical="center" wrapText="1"/>
    </xf>
    <xf numFmtId="192" fontId="0" fillId="5" borderId="13" xfId="0" applyNumberFormat="1" applyFont="1" applyFill="1" applyBorder="1" applyAlignment="1">
      <alignment horizontal="center" vertical="center" wrapText="1"/>
    </xf>
    <xf numFmtId="192" fontId="0" fillId="5" borderId="15" xfId="0" applyNumberFormat="1" applyFont="1" applyFill="1" applyBorder="1" applyAlignment="1">
      <alignment/>
    </xf>
    <xf numFmtId="192" fontId="0" fillId="5" borderId="16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top" wrapText="1"/>
    </xf>
    <xf numFmtId="192" fontId="0" fillId="5" borderId="11" xfId="0" applyNumberFormat="1" applyFill="1" applyBorder="1" applyAlignment="1">
      <alignment/>
    </xf>
    <xf numFmtId="192" fontId="0" fillId="5" borderId="13" xfId="0" applyNumberFormat="1" applyFill="1" applyBorder="1" applyAlignment="1">
      <alignment/>
    </xf>
    <xf numFmtId="0" fontId="0" fillId="6" borderId="20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wrapText="1"/>
    </xf>
    <xf numFmtId="0" fontId="0" fillId="24" borderId="15" xfId="0" applyFont="1" applyFill="1" applyBorder="1" applyAlignment="1">
      <alignment horizontal="center" vertical="center" wrapText="1"/>
    </xf>
    <xf numFmtId="192" fontId="0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24" borderId="33" xfId="0" applyFont="1" applyFill="1" applyBorder="1" applyAlignment="1">
      <alignment horizontal="center" wrapText="1"/>
    </xf>
    <xf numFmtId="0" fontId="0" fillId="25" borderId="12" xfId="0" applyFont="1" applyFill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top" wrapText="1"/>
    </xf>
    <xf numFmtId="0" fontId="0" fillId="25" borderId="11" xfId="0" applyFont="1" applyFill="1" applyBorder="1" applyAlignment="1">
      <alignment horizontal="center" vertical="top" wrapText="1"/>
    </xf>
    <xf numFmtId="0" fontId="0" fillId="25" borderId="14" xfId="0" applyFont="1" applyFill="1" applyBorder="1" applyAlignment="1">
      <alignment horizontal="center" vertical="top" wrapText="1"/>
    </xf>
    <xf numFmtId="0" fontId="0" fillId="25" borderId="13" xfId="0" applyFont="1" applyFill="1" applyBorder="1" applyAlignment="1">
      <alignment horizontal="center" vertical="top" wrapText="1"/>
    </xf>
    <xf numFmtId="0" fontId="0" fillId="25" borderId="13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0" xfId="0" applyFont="1" applyBorder="1" applyAlignment="1">
      <alignment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" fontId="0" fillId="25" borderId="0" xfId="0" applyNumberFormat="1" applyFont="1" applyFill="1" applyBorder="1" applyAlignment="1">
      <alignment horizontal="center"/>
    </xf>
    <xf numFmtId="192" fontId="0" fillId="5" borderId="18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justify" vertical="center" wrapText="1"/>
    </xf>
    <xf numFmtId="17" fontId="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8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34" xfId="0" applyFont="1" applyBorder="1" applyAlignment="1">
      <alignment horizontal="center" wrapText="1"/>
    </xf>
    <xf numFmtId="0" fontId="40" fillId="0" borderId="35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40" fillId="0" borderId="38" xfId="0" applyFont="1" applyBorder="1" applyAlignment="1">
      <alignment horizontal="center" wrapText="1"/>
    </xf>
    <xf numFmtId="0" fontId="40" fillId="0" borderId="39" xfId="0" applyFont="1" applyBorder="1" applyAlignment="1">
      <alignment horizontal="center" wrapText="1"/>
    </xf>
    <xf numFmtId="0" fontId="40" fillId="0" borderId="36" xfId="0" applyFont="1" applyFill="1" applyBorder="1" applyAlignment="1">
      <alignment horizontal="center" wrapText="1"/>
    </xf>
    <xf numFmtId="0" fontId="38" fillId="0" borderId="40" xfId="0" applyFont="1" applyBorder="1" applyAlignment="1">
      <alignment wrapText="1"/>
    </xf>
    <xf numFmtId="0" fontId="40" fillId="0" borderId="41" xfId="0" applyFont="1" applyBorder="1" applyAlignment="1">
      <alignment wrapText="1"/>
    </xf>
    <xf numFmtId="0" fontId="40" fillId="0" borderId="41" xfId="0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1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40" fillId="0" borderId="2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44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3" xfId="0" applyFont="1" applyBorder="1" applyAlignment="1">
      <alignment/>
    </xf>
    <xf numFmtId="0" fontId="40" fillId="0" borderId="30" xfId="0" applyFont="1" applyBorder="1" applyAlignment="1">
      <alignment/>
    </xf>
    <xf numFmtId="0" fontId="10" fillId="0" borderId="0" xfId="0" applyFont="1" applyAlignment="1">
      <alignment/>
    </xf>
    <xf numFmtId="0" fontId="40" fillId="0" borderId="41" xfId="0" applyFont="1" applyBorder="1" applyAlignment="1">
      <alignment horizontal="center"/>
    </xf>
    <xf numFmtId="0" fontId="40" fillId="0" borderId="41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0" fillId="0" borderId="11" xfId="0" applyBorder="1" applyAlignment="1">
      <alignment horizontal="center" vertical="top" wrapText="1"/>
    </xf>
    <xf numFmtId="0" fontId="0" fillId="8" borderId="15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8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192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/>
    </xf>
    <xf numFmtId="0" fontId="0" fillId="25" borderId="11" xfId="0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25" borderId="45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34" fillId="25" borderId="0" xfId="0" applyFont="1" applyFill="1" applyBorder="1" applyAlignment="1">
      <alignment horizontal="center" wrapText="1"/>
    </xf>
    <xf numFmtId="0" fontId="34" fillId="25" borderId="45" xfId="0" applyFont="1" applyFill="1" applyBorder="1" applyAlignment="1">
      <alignment horizontal="center" wrapText="1"/>
    </xf>
    <xf numFmtId="0" fontId="34" fillId="25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6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4" borderId="19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wrapText="1"/>
    </xf>
    <xf numFmtId="0" fontId="0" fillId="24" borderId="50" xfId="0" applyFont="1" applyFill="1" applyBorder="1" applyAlignment="1">
      <alignment horizontal="center" wrapText="1"/>
    </xf>
    <xf numFmtId="0" fontId="0" fillId="24" borderId="51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2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24" borderId="10" xfId="0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wrapText="1"/>
    </xf>
    <xf numFmtId="0" fontId="0" fillId="24" borderId="10" xfId="0" applyFont="1" applyFill="1" applyBorder="1" applyAlignment="1">
      <alignment horizontal="center"/>
    </xf>
    <xf numFmtId="0" fontId="0" fillId="24" borderId="55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9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56" xfId="0" applyNumberFormat="1" applyFont="1" applyBorder="1" applyAlignment="1">
      <alignment horizontal="center" wrapText="1"/>
    </xf>
    <xf numFmtId="0" fontId="40" fillId="0" borderId="57" xfId="0" applyNumberFormat="1" applyFont="1" applyBorder="1" applyAlignment="1">
      <alignment horizontal="center" wrapText="1"/>
    </xf>
    <xf numFmtId="0" fontId="40" fillId="0" borderId="43" xfId="0" applyFont="1" applyBorder="1" applyAlignment="1">
      <alignment horizontal="center" wrapText="1"/>
    </xf>
    <xf numFmtId="0" fontId="40" fillId="0" borderId="48" xfId="0" applyFont="1" applyBorder="1" applyAlignment="1">
      <alignment horizontal="center" wrapText="1"/>
    </xf>
    <xf numFmtId="0" fontId="40" fillId="0" borderId="58" xfId="0" applyFont="1" applyBorder="1" applyAlignment="1">
      <alignment horizontal="center" wrapText="1"/>
    </xf>
    <xf numFmtId="0" fontId="40" fillId="0" borderId="46" xfId="0" applyFont="1" applyBorder="1" applyAlignment="1">
      <alignment horizontal="center" wrapText="1"/>
    </xf>
    <xf numFmtId="0" fontId="40" fillId="0" borderId="45" xfId="0" applyFont="1" applyBorder="1" applyAlignment="1">
      <alignment horizontal="center" wrapText="1"/>
    </xf>
    <xf numFmtId="0" fontId="40" fillId="0" borderId="45" xfId="0" applyFont="1" applyBorder="1" applyAlignment="1">
      <alignment horizontal="center"/>
    </xf>
    <xf numFmtId="0" fontId="40" fillId="0" borderId="45" xfId="0" applyFont="1" applyBorder="1" applyAlignment="1">
      <alignment/>
    </xf>
    <xf numFmtId="0" fontId="0" fillId="0" borderId="59" xfId="0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60" xfId="0" applyBorder="1" applyAlignment="1">
      <alignment/>
    </xf>
    <xf numFmtId="0" fontId="40" fillId="0" borderId="56" xfId="0" applyFont="1" applyBorder="1" applyAlignment="1">
      <alignment horizontal="center" wrapText="1"/>
    </xf>
    <xf numFmtId="0" fontId="40" fillId="0" borderId="61" xfId="0" applyFont="1" applyBorder="1" applyAlignment="1">
      <alignment horizontal="center" wrapText="1"/>
    </xf>
    <xf numFmtId="0" fontId="40" fillId="0" borderId="57" xfId="0" applyFont="1" applyBorder="1" applyAlignment="1">
      <alignment horizontal="center" wrapText="1"/>
    </xf>
    <xf numFmtId="0" fontId="40" fillId="0" borderId="61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56" xfId="0" applyFont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39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0" fillId="0" borderId="21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62" xfId="0" applyFont="1" applyBorder="1" applyAlignment="1">
      <alignment horizontal="center" wrapText="1"/>
    </xf>
    <xf numFmtId="0" fontId="40" fillId="0" borderId="59" xfId="0" applyFont="1" applyBorder="1" applyAlignment="1">
      <alignment horizontal="center" wrapText="1"/>
    </xf>
    <xf numFmtId="0" fontId="40" fillId="0" borderId="42" xfId="0" applyFont="1" applyBorder="1" applyAlignment="1">
      <alignment horizontal="center" wrapText="1"/>
    </xf>
    <xf numFmtId="0" fontId="40" fillId="0" borderId="49" xfId="0" applyFont="1" applyBorder="1" applyAlignment="1">
      <alignment horizontal="center" wrapText="1"/>
    </xf>
    <xf numFmtId="0" fontId="40" fillId="0" borderId="63" xfId="0" applyFont="1" applyBorder="1" applyAlignment="1">
      <alignment horizontal="center" wrapText="1"/>
    </xf>
    <xf numFmtId="0" fontId="40" fillId="0" borderId="64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46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47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4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24" borderId="52" xfId="0" applyFont="1" applyFill="1" applyBorder="1" applyAlignment="1">
      <alignment horizontal="center" wrapText="1"/>
    </xf>
    <xf numFmtId="0" fontId="0" fillId="24" borderId="6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4" fillId="11" borderId="35" xfId="0" applyFont="1" applyFill="1" applyBorder="1" applyAlignment="1">
      <alignment horizontal="center" vertical="center" wrapText="1"/>
    </xf>
    <xf numFmtId="0" fontId="34" fillId="11" borderId="66" xfId="0" applyFont="1" applyFill="1" applyBorder="1" applyAlignment="1">
      <alignment horizontal="center" vertical="center" wrapText="1"/>
    </xf>
    <xf numFmtId="0" fontId="34" fillId="11" borderId="67" xfId="0" applyFont="1" applyFill="1" applyBorder="1" applyAlignment="1">
      <alignment horizontal="center" vertical="center" wrapText="1"/>
    </xf>
    <xf numFmtId="0" fontId="0" fillId="24" borderId="68" xfId="0" applyFont="1" applyFill="1" applyBorder="1" applyAlignment="1">
      <alignment horizontal="center" vertical="center" wrapText="1"/>
    </xf>
    <xf numFmtId="0" fontId="0" fillId="24" borderId="6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24" borderId="53" xfId="0" applyFont="1" applyFill="1" applyBorder="1" applyAlignment="1">
      <alignment horizontal="center" vertical="center" wrapText="1"/>
    </xf>
    <xf numFmtId="0" fontId="4" fillId="24" borderId="5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25"/>
  <sheetViews>
    <sheetView zoomScale="75" zoomScaleNormal="75" zoomScalePageLayoutView="0" workbookViewId="0" topLeftCell="A1">
      <selection activeCell="P12" sqref="P12"/>
    </sheetView>
  </sheetViews>
  <sheetFormatPr defaultColWidth="9.140625" defaultRowHeight="12.75"/>
  <sheetData>
    <row r="8" spans="1:15" ht="51" customHeight="1">
      <c r="A8" s="414" t="s">
        <v>403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5"/>
      <c r="O8" s="415"/>
    </row>
    <row r="9" spans="1:15" ht="18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ht="32.25" customHeight="1">
      <c r="O10" s="36"/>
    </row>
    <row r="11" spans="1:15" ht="18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68.25" customHeight="1">
      <c r="A13" s="412" t="s">
        <v>88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</row>
    <row r="14" spans="1:15" ht="18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8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8">
      <c r="A16" s="410" t="s">
        <v>379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1"/>
      <c r="L16" s="411"/>
      <c r="M16" s="411"/>
      <c r="N16" s="36"/>
      <c r="O16" s="36"/>
    </row>
    <row r="17" spans="1:15" ht="18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8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8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55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8" ht="18">
      <c r="A21" s="36" t="s">
        <v>89</v>
      </c>
      <c r="B21" s="36"/>
      <c r="C21" s="36"/>
      <c r="D21" s="36"/>
      <c r="E21" s="36"/>
      <c r="F21" s="36"/>
      <c r="G21" s="36"/>
      <c r="H21" s="36"/>
      <c r="I21" s="416" t="s">
        <v>380</v>
      </c>
      <c r="J21" s="416"/>
      <c r="K21" s="416"/>
      <c r="L21" s="416"/>
      <c r="M21" s="416"/>
      <c r="N21" s="416"/>
      <c r="O21" s="416"/>
      <c r="P21" s="416"/>
      <c r="Q21" s="416"/>
      <c r="R21" s="416"/>
    </row>
    <row r="22" spans="1:15" ht="18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8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8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8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</sheetData>
  <sheetProtection/>
  <mergeCells count="4">
    <mergeCell ref="A16:M16"/>
    <mergeCell ref="A13:O13"/>
    <mergeCell ref="A8:O8"/>
    <mergeCell ref="I21:R21"/>
  </mergeCells>
  <printOptions/>
  <pageMargins left="0.81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51"/>
  <sheetViews>
    <sheetView tabSelected="1" zoomScalePageLayoutView="0" workbookViewId="0" topLeftCell="A7">
      <selection activeCell="N30" sqref="M30:N30"/>
    </sheetView>
  </sheetViews>
  <sheetFormatPr defaultColWidth="9.140625" defaultRowHeight="12.75"/>
  <cols>
    <col min="1" max="1" width="7.57421875" style="0" customWidth="1"/>
    <col min="2" max="2" width="32.7109375" style="0" customWidth="1"/>
    <col min="3" max="3" width="16.00390625" style="0" customWidth="1"/>
    <col min="4" max="4" width="12.00390625" style="0" customWidth="1"/>
    <col min="5" max="6" width="13.57421875" style="0" customWidth="1"/>
    <col min="7" max="7" width="12.00390625" style="0" customWidth="1"/>
    <col min="8" max="9" width="14.140625" style="0" customWidth="1"/>
    <col min="10" max="10" width="15.421875" style="0" customWidth="1"/>
  </cols>
  <sheetData>
    <row r="1" spans="1:10" ht="12.75">
      <c r="A1" s="444" t="s">
        <v>28</v>
      </c>
      <c r="B1" s="444"/>
      <c r="C1" s="444"/>
      <c r="D1" s="60"/>
      <c r="E1" s="60"/>
      <c r="F1" s="60"/>
      <c r="G1" s="60"/>
      <c r="H1" s="60"/>
      <c r="I1" s="60"/>
      <c r="J1" s="60"/>
    </row>
    <row r="2" spans="1:10" ht="28.5" customHeight="1" thickBot="1">
      <c r="A2" s="444" t="s">
        <v>31</v>
      </c>
      <c r="B2" s="444"/>
      <c r="C2" s="444"/>
      <c r="D2" s="60"/>
      <c r="E2" s="60"/>
      <c r="F2" s="60"/>
      <c r="G2" s="60"/>
      <c r="H2" s="60"/>
      <c r="I2" s="60"/>
      <c r="J2" s="60"/>
    </row>
    <row r="3" spans="1:9" ht="84" customHeight="1">
      <c r="A3" s="153" t="s">
        <v>52</v>
      </c>
      <c r="B3" s="4" t="s">
        <v>136</v>
      </c>
      <c r="C3" s="4" t="s">
        <v>219</v>
      </c>
      <c r="D3" s="4" t="s">
        <v>290</v>
      </c>
      <c r="E3" s="4" t="s">
        <v>9</v>
      </c>
      <c r="F3" s="4" t="s">
        <v>209</v>
      </c>
      <c r="G3" s="4" t="s">
        <v>210</v>
      </c>
      <c r="H3" s="164" t="s">
        <v>211</v>
      </c>
      <c r="I3" s="45"/>
    </row>
    <row r="4" spans="1:9" ht="21.75" customHeight="1">
      <c r="A4" s="186"/>
      <c r="B4" s="183" t="s">
        <v>50</v>
      </c>
      <c r="C4" s="184">
        <f>SUM(C5:C14)</f>
        <v>1</v>
      </c>
      <c r="D4" s="271">
        <f>SUM(D5:D14)</f>
        <v>10</v>
      </c>
      <c r="E4" s="184">
        <f>SUM(E5:E14)</f>
        <v>1</v>
      </c>
      <c r="F4" s="191">
        <f aca="true" t="shared" si="0" ref="F4:F14">E4*100/C4</f>
        <v>100</v>
      </c>
      <c r="G4" s="151">
        <f>SUM(G5:G14)</f>
        <v>0</v>
      </c>
      <c r="H4" s="192">
        <f aca="true" t="shared" si="1" ref="H4:H14">G4*100/E4</f>
        <v>0</v>
      </c>
      <c r="I4" s="45"/>
    </row>
    <row r="5" spans="1:9" ht="28.5" customHeight="1">
      <c r="A5" s="23">
        <v>1</v>
      </c>
      <c r="B5" s="20" t="s">
        <v>135</v>
      </c>
      <c r="C5" s="59"/>
      <c r="D5" s="272"/>
      <c r="E5" s="51"/>
      <c r="F5" s="191" t="e">
        <f t="shared" si="0"/>
        <v>#DIV/0!</v>
      </c>
      <c r="G5" s="51"/>
      <c r="H5" s="192" t="e">
        <f t="shared" si="1"/>
        <v>#DIV/0!</v>
      </c>
      <c r="I5" s="45"/>
    </row>
    <row r="6" spans="1:9" ht="32.25" customHeight="1">
      <c r="A6" s="23">
        <v>2</v>
      </c>
      <c r="B6" s="10" t="s">
        <v>123</v>
      </c>
      <c r="C6" s="59"/>
      <c r="D6" s="272"/>
      <c r="E6" s="51"/>
      <c r="F6" s="191" t="e">
        <f t="shared" si="0"/>
        <v>#DIV/0!</v>
      </c>
      <c r="G6" s="51"/>
      <c r="H6" s="192" t="e">
        <f t="shared" si="1"/>
        <v>#DIV/0!</v>
      </c>
      <c r="I6" s="45"/>
    </row>
    <row r="7" spans="1:9" ht="32.25" customHeight="1">
      <c r="A7" s="23">
        <v>3</v>
      </c>
      <c r="B7" s="19" t="s">
        <v>330</v>
      </c>
      <c r="C7" s="59"/>
      <c r="D7" s="272"/>
      <c r="E7" s="51"/>
      <c r="F7" s="191"/>
      <c r="G7" s="51"/>
      <c r="H7" s="192"/>
      <c r="I7" s="45"/>
    </row>
    <row r="8" spans="1:9" ht="51.75" customHeight="1">
      <c r="A8" s="23">
        <v>4</v>
      </c>
      <c r="B8" s="19" t="s">
        <v>329</v>
      </c>
      <c r="C8" s="59"/>
      <c r="D8" s="272"/>
      <c r="E8" s="51"/>
      <c r="F8" s="191" t="e">
        <f t="shared" si="0"/>
        <v>#DIV/0!</v>
      </c>
      <c r="G8" s="51"/>
      <c r="H8" s="192" t="e">
        <f t="shared" si="1"/>
        <v>#DIV/0!</v>
      </c>
      <c r="I8" s="45"/>
    </row>
    <row r="9" spans="1:9" ht="26.25" customHeight="1">
      <c r="A9" s="23">
        <v>5</v>
      </c>
      <c r="B9" s="20" t="s">
        <v>82</v>
      </c>
      <c r="C9" s="59"/>
      <c r="D9" s="272"/>
      <c r="E9" s="51"/>
      <c r="F9" s="191" t="e">
        <f t="shared" si="0"/>
        <v>#DIV/0!</v>
      </c>
      <c r="G9" s="51"/>
      <c r="H9" s="192" t="e">
        <f t="shared" si="1"/>
        <v>#DIV/0!</v>
      </c>
      <c r="I9" s="45"/>
    </row>
    <row r="10" spans="1:9" ht="28.5" customHeight="1">
      <c r="A10" s="23">
        <v>6</v>
      </c>
      <c r="B10" s="20" t="s">
        <v>83</v>
      </c>
      <c r="C10" s="59">
        <v>1</v>
      </c>
      <c r="D10" s="272">
        <v>10</v>
      </c>
      <c r="E10" s="51">
        <v>1</v>
      </c>
      <c r="F10" s="191">
        <f t="shared" si="0"/>
        <v>100</v>
      </c>
      <c r="G10" s="51">
        <v>0</v>
      </c>
      <c r="H10" s="192">
        <f t="shared" si="1"/>
        <v>0</v>
      </c>
      <c r="I10" s="45"/>
    </row>
    <row r="11" spans="1:9" ht="27.75" customHeight="1">
      <c r="A11" s="23">
        <v>7</v>
      </c>
      <c r="B11" s="20" t="s">
        <v>85</v>
      </c>
      <c r="C11" s="59"/>
      <c r="D11" s="272"/>
      <c r="E11" s="51"/>
      <c r="F11" s="191" t="e">
        <f t="shared" si="0"/>
        <v>#DIV/0!</v>
      </c>
      <c r="G11" s="51"/>
      <c r="H11" s="192" t="e">
        <f t="shared" si="1"/>
        <v>#DIV/0!</v>
      </c>
      <c r="I11" s="45"/>
    </row>
    <row r="12" spans="1:9" ht="19.5" customHeight="1">
      <c r="A12" s="23">
        <v>8</v>
      </c>
      <c r="B12" s="20" t="s">
        <v>86</v>
      </c>
      <c r="C12" s="59"/>
      <c r="D12" s="272"/>
      <c r="E12" s="51"/>
      <c r="F12" s="191" t="e">
        <f t="shared" si="0"/>
        <v>#DIV/0!</v>
      </c>
      <c r="G12" s="51"/>
      <c r="H12" s="192" t="e">
        <f t="shared" si="1"/>
        <v>#DIV/0!</v>
      </c>
      <c r="I12" s="45"/>
    </row>
    <row r="13" spans="1:9" ht="16.5" customHeight="1">
      <c r="A13" s="23">
        <v>9</v>
      </c>
      <c r="B13" s="20" t="s">
        <v>87</v>
      </c>
      <c r="C13" s="59"/>
      <c r="D13" s="272"/>
      <c r="E13" s="51"/>
      <c r="F13" s="191" t="e">
        <f t="shared" si="0"/>
        <v>#DIV/0!</v>
      </c>
      <c r="G13" s="51"/>
      <c r="H13" s="192" t="e">
        <f t="shared" si="1"/>
        <v>#DIV/0!</v>
      </c>
      <c r="I13" s="45"/>
    </row>
    <row r="14" spans="1:9" ht="24.75" customHeight="1" thickBot="1">
      <c r="A14" s="23">
        <v>10</v>
      </c>
      <c r="B14" s="22" t="s">
        <v>27</v>
      </c>
      <c r="C14" s="198"/>
      <c r="D14" s="273"/>
      <c r="E14" s="78"/>
      <c r="F14" s="193" t="e">
        <f t="shared" si="0"/>
        <v>#DIV/0!</v>
      </c>
      <c r="G14" s="78"/>
      <c r="H14" s="194" t="e">
        <f t="shared" si="1"/>
        <v>#DIV/0!</v>
      </c>
      <c r="I14" s="45"/>
    </row>
    <row r="15" spans="1:10" ht="18.75" customHeight="1">
      <c r="A15" s="163"/>
      <c r="B15" s="91"/>
      <c r="C15" s="200"/>
      <c r="D15" s="95"/>
      <c r="E15" s="95"/>
      <c r="F15" s="95"/>
      <c r="G15" s="95"/>
      <c r="H15" s="45"/>
      <c r="I15" s="46"/>
      <c r="J15" s="46"/>
    </row>
    <row r="16" spans="1:10" ht="20.25" customHeight="1" thickBot="1">
      <c r="A16" s="468" t="s">
        <v>32</v>
      </c>
      <c r="B16" s="468"/>
      <c r="C16" s="468"/>
      <c r="D16" s="468"/>
      <c r="E16" s="468"/>
      <c r="F16" s="468"/>
      <c r="G16" s="468"/>
      <c r="H16" s="468"/>
      <c r="I16" s="468"/>
      <c r="J16" s="468"/>
    </row>
    <row r="17" spans="1:11" ht="19.5" customHeight="1">
      <c r="A17" s="461" t="s">
        <v>52</v>
      </c>
      <c r="B17" s="421" t="s">
        <v>148</v>
      </c>
      <c r="C17" s="421" t="s">
        <v>224</v>
      </c>
      <c r="D17" s="421" t="s">
        <v>225</v>
      </c>
      <c r="E17" s="463" t="s">
        <v>25</v>
      </c>
      <c r="F17" s="464"/>
      <c r="G17" s="464"/>
      <c r="H17" s="464"/>
      <c r="I17" s="464"/>
      <c r="J17" s="464"/>
      <c r="K17" s="465"/>
    </row>
    <row r="18" spans="1:11" ht="59.25" customHeight="1">
      <c r="A18" s="462"/>
      <c r="B18" s="426"/>
      <c r="C18" s="426"/>
      <c r="D18" s="426"/>
      <c r="E18" s="40" t="s">
        <v>107</v>
      </c>
      <c r="F18" s="40" t="s">
        <v>108</v>
      </c>
      <c r="G18" s="40" t="s">
        <v>109</v>
      </c>
      <c r="H18" s="40" t="s">
        <v>110</v>
      </c>
      <c r="I18" s="40" t="s">
        <v>111</v>
      </c>
      <c r="J18" s="40" t="s">
        <v>20</v>
      </c>
      <c r="K18" s="225" t="s">
        <v>54</v>
      </c>
    </row>
    <row r="19" spans="1:11" ht="20.25" customHeight="1">
      <c r="A19" s="21"/>
      <c r="B19" s="157" t="s">
        <v>50</v>
      </c>
      <c r="C19" s="157">
        <f>SUM(C20:C51)</f>
        <v>1</v>
      </c>
      <c r="D19" s="157">
        <f aca="true" t="shared" si="2" ref="D19:J19">SUM(D20:D51)</f>
        <v>1</v>
      </c>
      <c r="E19" s="157">
        <f t="shared" si="2"/>
        <v>2</v>
      </c>
      <c r="F19" s="157">
        <f t="shared" si="2"/>
        <v>0</v>
      </c>
      <c r="G19" s="157">
        <f t="shared" si="2"/>
        <v>0</v>
      </c>
      <c r="H19" s="157">
        <f t="shared" si="2"/>
        <v>0</v>
      </c>
      <c r="I19" s="157">
        <f t="shared" si="2"/>
        <v>0</v>
      </c>
      <c r="J19" s="157">
        <f t="shared" si="2"/>
        <v>0</v>
      </c>
      <c r="K19" s="210">
        <f>SUM(K20:K51)</f>
        <v>2</v>
      </c>
    </row>
    <row r="20" spans="1:12" ht="15.75" customHeight="1">
      <c r="A20" s="21">
        <v>1</v>
      </c>
      <c r="B20" s="196" t="s">
        <v>406</v>
      </c>
      <c r="C20" s="74">
        <v>1</v>
      </c>
      <c r="D20" s="74">
        <v>1</v>
      </c>
      <c r="E20" s="403">
        <v>2</v>
      </c>
      <c r="F20" s="74"/>
      <c r="G20" s="74"/>
      <c r="H20" s="9"/>
      <c r="I20" s="176"/>
      <c r="J20" s="176"/>
      <c r="K20" s="172">
        <f aca="true" t="shared" si="3" ref="K20:K51">SUM(E20:J20)</f>
        <v>2</v>
      </c>
      <c r="L20" t="s">
        <v>407</v>
      </c>
    </row>
    <row r="21" spans="1:11" ht="12.75">
      <c r="A21" s="21">
        <v>2</v>
      </c>
      <c r="B21" s="196"/>
      <c r="C21" s="74"/>
      <c r="D21" s="74"/>
      <c r="E21" s="74"/>
      <c r="F21" s="74"/>
      <c r="G21" s="74"/>
      <c r="H21" s="9"/>
      <c r="I21" s="176"/>
      <c r="J21" s="176"/>
      <c r="K21" s="172">
        <f t="shared" si="3"/>
        <v>0</v>
      </c>
    </row>
    <row r="22" spans="1:11" ht="12.75">
      <c r="A22" s="21">
        <v>3</v>
      </c>
      <c r="B22" s="51"/>
      <c r="C22" s="51"/>
      <c r="D22" s="51"/>
      <c r="E22" s="51"/>
      <c r="F22" s="51"/>
      <c r="G22" s="51"/>
      <c r="H22" s="9"/>
      <c r="I22" s="196"/>
      <c r="J22" s="196"/>
      <c r="K22" s="172">
        <f t="shared" si="3"/>
        <v>0</v>
      </c>
    </row>
    <row r="23" spans="1:11" ht="12.75">
      <c r="A23" s="21">
        <v>4</v>
      </c>
      <c r="B23" s="51"/>
      <c r="C23" s="51"/>
      <c r="D23" s="51"/>
      <c r="E23" s="51"/>
      <c r="F23" s="51"/>
      <c r="G23" s="51"/>
      <c r="H23" s="9"/>
      <c r="I23" s="196"/>
      <c r="J23" s="196"/>
      <c r="K23" s="172">
        <f t="shared" si="3"/>
        <v>0</v>
      </c>
    </row>
    <row r="24" spans="1:11" ht="12.75">
      <c r="A24" s="21">
        <v>5</v>
      </c>
      <c r="B24" s="196"/>
      <c r="C24" s="51"/>
      <c r="D24" s="51"/>
      <c r="E24" s="51"/>
      <c r="F24" s="51"/>
      <c r="G24" s="51"/>
      <c r="H24" s="9"/>
      <c r="I24" s="196"/>
      <c r="J24" s="196"/>
      <c r="K24" s="172">
        <f t="shared" si="3"/>
        <v>0</v>
      </c>
    </row>
    <row r="25" spans="1:11" ht="12.75">
      <c r="A25" s="21">
        <v>6</v>
      </c>
      <c r="B25" s="51"/>
      <c r="C25" s="51"/>
      <c r="D25" s="51"/>
      <c r="E25" s="51"/>
      <c r="F25" s="51"/>
      <c r="G25" s="51"/>
      <c r="H25" s="9"/>
      <c r="I25" s="196"/>
      <c r="J25" s="196"/>
      <c r="K25" s="172">
        <f t="shared" si="3"/>
        <v>0</v>
      </c>
    </row>
    <row r="26" spans="1:11" ht="12.75">
      <c r="A26" s="21"/>
      <c r="B26" s="51"/>
      <c r="C26" s="51"/>
      <c r="D26" s="51"/>
      <c r="E26" s="51"/>
      <c r="F26" s="51"/>
      <c r="G26" s="51"/>
      <c r="H26" s="9"/>
      <c r="I26" s="196"/>
      <c r="J26" s="196"/>
      <c r="K26" s="172">
        <f t="shared" si="3"/>
        <v>0</v>
      </c>
    </row>
    <row r="27" spans="1:11" ht="12.75">
      <c r="A27" s="31"/>
      <c r="B27" s="9"/>
      <c r="C27" s="9"/>
      <c r="D27" s="9"/>
      <c r="E27" s="9"/>
      <c r="F27" s="9"/>
      <c r="G27" s="9"/>
      <c r="H27" s="9"/>
      <c r="I27" s="69"/>
      <c r="J27" s="69"/>
      <c r="K27" s="172">
        <f t="shared" si="3"/>
        <v>0</v>
      </c>
    </row>
    <row r="28" spans="1:11" ht="12.75">
      <c r="A28" s="31"/>
      <c r="B28" s="9"/>
      <c r="C28" s="9"/>
      <c r="D28" s="9"/>
      <c r="E28" s="9"/>
      <c r="F28" s="9"/>
      <c r="G28" s="9"/>
      <c r="H28" s="9"/>
      <c r="I28" s="69"/>
      <c r="J28" s="69"/>
      <c r="K28" s="172">
        <f t="shared" si="3"/>
        <v>0</v>
      </c>
    </row>
    <row r="29" spans="1:11" ht="12.75">
      <c r="A29" s="31"/>
      <c r="B29" s="9"/>
      <c r="C29" s="9"/>
      <c r="D29" s="9"/>
      <c r="E29" s="9"/>
      <c r="F29" s="9"/>
      <c r="G29" s="9"/>
      <c r="H29" s="9"/>
      <c r="I29" s="69"/>
      <c r="J29" s="69"/>
      <c r="K29" s="172">
        <f t="shared" si="3"/>
        <v>0</v>
      </c>
    </row>
    <row r="30" spans="1:11" ht="12.75">
      <c r="A30" s="31"/>
      <c r="B30" s="9"/>
      <c r="C30" s="9"/>
      <c r="D30" s="9"/>
      <c r="E30" s="9"/>
      <c r="F30" s="9"/>
      <c r="G30" s="9"/>
      <c r="H30" s="9"/>
      <c r="I30" s="69"/>
      <c r="J30" s="69"/>
      <c r="K30" s="172">
        <f t="shared" si="3"/>
        <v>0</v>
      </c>
    </row>
    <row r="31" spans="1:11" ht="12.75">
      <c r="A31" s="31"/>
      <c r="B31" s="9"/>
      <c r="C31" s="9"/>
      <c r="D31" s="9"/>
      <c r="E31" s="9"/>
      <c r="F31" s="9"/>
      <c r="G31" s="9"/>
      <c r="H31" s="9"/>
      <c r="I31" s="69"/>
      <c r="J31" s="69"/>
      <c r="K31" s="172">
        <f t="shared" si="3"/>
        <v>0</v>
      </c>
    </row>
    <row r="32" spans="1:13" ht="12.75">
      <c r="A32" s="31"/>
      <c r="B32" s="9"/>
      <c r="C32" s="9"/>
      <c r="D32" s="9"/>
      <c r="E32" s="9"/>
      <c r="F32" s="9"/>
      <c r="G32" s="9"/>
      <c r="H32" s="9"/>
      <c r="I32" s="69"/>
      <c r="J32" s="69"/>
      <c r="K32" s="172">
        <f t="shared" si="3"/>
        <v>0</v>
      </c>
      <c r="L32" s="92"/>
      <c r="M32" s="92"/>
    </row>
    <row r="33" spans="1:13" ht="12.75">
      <c r="A33" s="31"/>
      <c r="B33" s="9"/>
      <c r="C33" s="9"/>
      <c r="D33" s="9"/>
      <c r="E33" s="9"/>
      <c r="F33" s="9"/>
      <c r="G33" s="9"/>
      <c r="H33" s="9"/>
      <c r="I33" s="69"/>
      <c r="J33" s="69"/>
      <c r="K33" s="172">
        <f t="shared" si="3"/>
        <v>0</v>
      </c>
      <c r="L33" s="92"/>
      <c r="M33" s="92"/>
    </row>
    <row r="34" spans="1:13" ht="12.75">
      <c r="A34" s="31"/>
      <c r="B34" s="9"/>
      <c r="C34" s="9"/>
      <c r="D34" s="9"/>
      <c r="E34" s="9"/>
      <c r="F34" s="9"/>
      <c r="G34" s="9"/>
      <c r="H34" s="9"/>
      <c r="I34" s="69"/>
      <c r="J34" s="69"/>
      <c r="K34" s="172">
        <f t="shared" si="3"/>
        <v>0</v>
      </c>
      <c r="L34" s="92"/>
      <c r="M34" s="92"/>
    </row>
    <row r="35" spans="1:11" ht="12.75">
      <c r="A35" s="31"/>
      <c r="B35" s="9"/>
      <c r="C35" s="9"/>
      <c r="D35" s="9"/>
      <c r="E35" s="9"/>
      <c r="F35" s="9"/>
      <c r="G35" s="9"/>
      <c r="H35" s="9"/>
      <c r="I35" s="69"/>
      <c r="J35" s="69"/>
      <c r="K35" s="172">
        <f t="shared" si="3"/>
        <v>0</v>
      </c>
    </row>
    <row r="36" spans="1:11" ht="12.75">
      <c r="A36" s="31"/>
      <c r="B36" s="9"/>
      <c r="C36" s="9"/>
      <c r="D36" s="9"/>
      <c r="E36" s="9"/>
      <c r="F36" s="9"/>
      <c r="G36" s="9"/>
      <c r="H36" s="9"/>
      <c r="I36" s="69"/>
      <c r="J36" s="69"/>
      <c r="K36" s="172">
        <f t="shared" si="3"/>
        <v>0</v>
      </c>
    </row>
    <row r="37" spans="1:11" ht="12.75">
      <c r="A37" s="31"/>
      <c r="B37" s="9"/>
      <c r="C37" s="9"/>
      <c r="D37" s="9"/>
      <c r="E37" s="9"/>
      <c r="F37" s="9"/>
      <c r="G37" s="9"/>
      <c r="H37" s="9"/>
      <c r="I37" s="69"/>
      <c r="J37" s="69"/>
      <c r="K37" s="172">
        <f t="shared" si="3"/>
        <v>0</v>
      </c>
    </row>
    <row r="38" spans="1:11" ht="12.75">
      <c r="A38" s="31"/>
      <c r="B38" s="9"/>
      <c r="C38" s="9"/>
      <c r="D38" s="9"/>
      <c r="E38" s="9"/>
      <c r="F38" s="9"/>
      <c r="G38" s="9"/>
      <c r="H38" s="9"/>
      <c r="I38" s="69"/>
      <c r="J38" s="69"/>
      <c r="K38" s="172">
        <f t="shared" si="3"/>
        <v>0</v>
      </c>
    </row>
    <row r="39" spans="1:11" ht="12.75">
      <c r="A39" s="31"/>
      <c r="B39" s="9"/>
      <c r="C39" s="9"/>
      <c r="D39" s="9"/>
      <c r="E39" s="9"/>
      <c r="F39" s="9"/>
      <c r="G39" s="9"/>
      <c r="H39" s="9"/>
      <c r="I39" s="69"/>
      <c r="J39" s="69"/>
      <c r="K39" s="172">
        <f t="shared" si="3"/>
        <v>0</v>
      </c>
    </row>
    <row r="40" spans="1:11" ht="12.75">
      <c r="A40" s="31"/>
      <c r="B40" s="9"/>
      <c r="C40" s="9"/>
      <c r="D40" s="9"/>
      <c r="E40" s="9"/>
      <c r="F40" s="9"/>
      <c r="G40" s="9"/>
      <c r="H40" s="9"/>
      <c r="I40" s="69"/>
      <c r="J40" s="69"/>
      <c r="K40" s="172">
        <f t="shared" si="3"/>
        <v>0</v>
      </c>
    </row>
    <row r="41" spans="1:11" ht="12.75">
      <c r="A41" s="31"/>
      <c r="B41" s="9"/>
      <c r="C41" s="9"/>
      <c r="D41" s="9"/>
      <c r="E41" s="9"/>
      <c r="F41" s="9"/>
      <c r="G41" s="9"/>
      <c r="H41" s="9"/>
      <c r="I41" s="69"/>
      <c r="J41" s="69"/>
      <c r="K41" s="172">
        <f t="shared" si="3"/>
        <v>0</v>
      </c>
    </row>
    <row r="42" spans="1:11" ht="12.75">
      <c r="A42" s="31"/>
      <c r="B42" s="9"/>
      <c r="C42" s="9"/>
      <c r="D42" s="9"/>
      <c r="E42" s="9"/>
      <c r="F42" s="9"/>
      <c r="G42" s="9"/>
      <c r="H42" s="9"/>
      <c r="I42" s="69"/>
      <c r="J42" s="69"/>
      <c r="K42" s="172">
        <f t="shared" si="3"/>
        <v>0</v>
      </c>
    </row>
    <row r="43" spans="1:11" ht="12.75">
      <c r="A43" s="31"/>
      <c r="B43" s="9"/>
      <c r="C43" s="9"/>
      <c r="D43" s="9"/>
      <c r="E43" s="9"/>
      <c r="F43" s="9"/>
      <c r="G43" s="9"/>
      <c r="H43" s="9"/>
      <c r="I43" s="69"/>
      <c r="J43" s="69"/>
      <c r="K43" s="172">
        <f t="shared" si="3"/>
        <v>0</v>
      </c>
    </row>
    <row r="44" spans="1:11" ht="12.75">
      <c r="A44" s="31"/>
      <c r="B44" s="9"/>
      <c r="C44" s="9"/>
      <c r="D44" s="9"/>
      <c r="E44" s="9"/>
      <c r="F44" s="9"/>
      <c r="G44" s="9"/>
      <c r="H44" s="9"/>
      <c r="I44" s="69"/>
      <c r="J44" s="69"/>
      <c r="K44" s="172">
        <f t="shared" si="3"/>
        <v>0</v>
      </c>
    </row>
    <row r="45" spans="1:11" ht="12.75">
      <c r="A45" s="31"/>
      <c r="B45" s="9"/>
      <c r="C45" s="9"/>
      <c r="D45" s="9"/>
      <c r="E45" s="9"/>
      <c r="F45" s="9"/>
      <c r="G45" s="9"/>
      <c r="H45" s="9"/>
      <c r="I45" s="69"/>
      <c r="J45" s="69"/>
      <c r="K45" s="172">
        <f t="shared" si="3"/>
        <v>0</v>
      </c>
    </row>
    <row r="46" spans="1:11" ht="12.75">
      <c r="A46" s="31"/>
      <c r="B46" s="9"/>
      <c r="C46" s="9"/>
      <c r="D46" s="9"/>
      <c r="E46" s="9"/>
      <c r="F46" s="9"/>
      <c r="G46" s="9"/>
      <c r="H46" s="9"/>
      <c r="I46" s="69"/>
      <c r="J46" s="69"/>
      <c r="K46" s="172">
        <f t="shared" si="3"/>
        <v>0</v>
      </c>
    </row>
    <row r="47" spans="1:11" ht="12.75">
      <c r="A47" s="31"/>
      <c r="B47" s="9"/>
      <c r="C47" s="9"/>
      <c r="D47" s="9"/>
      <c r="E47" s="9"/>
      <c r="F47" s="9"/>
      <c r="G47" s="9"/>
      <c r="H47" s="9"/>
      <c r="I47" s="69"/>
      <c r="J47" s="69"/>
      <c r="K47" s="172">
        <f t="shared" si="3"/>
        <v>0</v>
      </c>
    </row>
    <row r="48" spans="1:11" ht="12.75">
      <c r="A48" s="31"/>
      <c r="B48" s="9"/>
      <c r="C48" s="9"/>
      <c r="D48" s="9"/>
      <c r="E48" s="9"/>
      <c r="F48" s="9"/>
      <c r="G48" s="9"/>
      <c r="H48" s="9"/>
      <c r="I48" s="69"/>
      <c r="J48" s="69"/>
      <c r="K48" s="172">
        <f t="shared" si="3"/>
        <v>0</v>
      </c>
    </row>
    <row r="49" spans="1:11" ht="12.75">
      <c r="A49" s="31"/>
      <c r="B49" s="9"/>
      <c r="C49" s="9"/>
      <c r="D49" s="9"/>
      <c r="E49" s="9"/>
      <c r="F49" s="9"/>
      <c r="G49" s="9"/>
      <c r="H49" s="9"/>
      <c r="I49" s="69"/>
      <c r="J49" s="69"/>
      <c r="K49" s="172">
        <f t="shared" si="3"/>
        <v>0</v>
      </c>
    </row>
    <row r="50" spans="1:11" ht="12.75">
      <c r="A50" s="31"/>
      <c r="B50" s="9"/>
      <c r="C50" s="9"/>
      <c r="D50" s="9"/>
      <c r="E50" s="9"/>
      <c r="F50" s="9"/>
      <c r="G50" s="9"/>
      <c r="H50" s="9"/>
      <c r="I50" s="69"/>
      <c r="J50" s="69"/>
      <c r="K50" s="172">
        <f t="shared" si="3"/>
        <v>0</v>
      </c>
    </row>
    <row r="51" spans="1:11" ht="13.5" thickBot="1">
      <c r="A51" s="42"/>
      <c r="B51" s="38"/>
      <c r="C51" s="38"/>
      <c r="D51" s="38"/>
      <c r="E51" s="38"/>
      <c r="F51" s="38"/>
      <c r="G51" s="38"/>
      <c r="H51" s="38"/>
      <c r="I51" s="162"/>
      <c r="J51" s="162"/>
      <c r="K51" s="216">
        <f t="shared" si="3"/>
        <v>0</v>
      </c>
    </row>
  </sheetData>
  <sheetProtection/>
  <mergeCells count="8">
    <mergeCell ref="A1:C1"/>
    <mergeCell ref="A2:C2"/>
    <mergeCell ref="A16:J16"/>
    <mergeCell ref="B17:B18"/>
    <mergeCell ref="A17:A18"/>
    <mergeCell ref="C17:C18"/>
    <mergeCell ref="D17:D18"/>
    <mergeCell ref="E17:K17"/>
  </mergeCells>
  <printOptions/>
  <pageMargins left="0.4724409448818898" right="0.4724409448818898" top="0.4330708661417323" bottom="0.31496062992125984" header="0.5118110236220472" footer="0.1968503937007874"/>
  <pageSetup horizontalDpi="600" verticalDpi="6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O55"/>
  <sheetViews>
    <sheetView zoomScalePageLayoutView="0" workbookViewId="0" topLeftCell="A1">
      <selection activeCell="B8" sqref="B7:B8"/>
    </sheetView>
  </sheetViews>
  <sheetFormatPr defaultColWidth="9.140625" defaultRowHeight="12.75"/>
  <cols>
    <col min="1" max="1" width="7.57421875" style="0" customWidth="1"/>
    <col min="2" max="2" width="32.7109375" style="0" customWidth="1"/>
    <col min="3" max="3" width="16.00390625" style="0" customWidth="1"/>
    <col min="4" max="4" width="12.00390625" style="0" customWidth="1"/>
    <col min="5" max="5" width="13.57421875" style="0" customWidth="1"/>
    <col min="6" max="7" width="12.00390625" style="0" customWidth="1"/>
    <col min="8" max="9" width="14.140625" style="0" customWidth="1"/>
    <col min="10" max="10" width="15.421875" style="0" customWidth="1"/>
  </cols>
  <sheetData>
    <row r="1" spans="1:10" ht="12.75">
      <c r="A1" s="444" t="s">
        <v>33</v>
      </c>
      <c r="B1" s="444"/>
      <c r="C1" s="444"/>
      <c r="D1" s="60"/>
      <c r="E1" s="60"/>
      <c r="F1" s="60"/>
      <c r="G1" s="60"/>
      <c r="H1" s="60"/>
      <c r="I1" s="60"/>
      <c r="J1" s="60"/>
    </row>
    <row r="2" spans="1:10" ht="28.5" customHeight="1" thickBot="1">
      <c r="A2" s="444" t="s">
        <v>34</v>
      </c>
      <c r="B2" s="444"/>
      <c r="C2" s="444"/>
      <c r="D2" s="60"/>
      <c r="E2" s="60"/>
      <c r="F2" s="60"/>
      <c r="G2" s="60"/>
      <c r="H2" s="60"/>
      <c r="I2" s="60"/>
      <c r="J2" s="60"/>
    </row>
    <row r="3" spans="1:9" ht="75.75" customHeight="1">
      <c r="A3" s="153" t="s">
        <v>52</v>
      </c>
      <c r="B3" s="4" t="s">
        <v>16</v>
      </c>
      <c r="C3" s="4" t="s">
        <v>219</v>
      </c>
      <c r="D3" s="4" t="s">
        <v>290</v>
      </c>
      <c r="E3" s="4" t="s">
        <v>9</v>
      </c>
      <c r="F3" s="4" t="s">
        <v>209</v>
      </c>
      <c r="G3" s="4" t="s">
        <v>210</v>
      </c>
      <c r="H3" s="164" t="s">
        <v>211</v>
      </c>
      <c r="I3" s="45"/>
    </row>
    <row r="4" spans="1:9" ht="21.75" customHeight="1">
      <c r="A4" s="186"/>
      <c r="B4" s="183" t="s">
        <v>50</v>
      </c>
      <c r="C4" s="184">
        <f>SUM(C5:C16)</f>
        <v>0</v>
      </c>
      <c r="D4" s="271">
        <f>SUM(D5:D16)</f>
        <v>0</v>
      </c>
      <c r="E4" s="184">
        <f>SUM(E5:E16)</f>
        <v>0</v>
      </c>
      <c r="F4" s="191" t="e">
        <f aca="true" t="shared" si="0" ref="F4:F16">E4*100/C4</f>
        <v>#DIV/0!</v>
      </c>
      <c r="G4" s="151">
        <f>SUM(G5:G16)</f>
        <v>0</v>
      </c>
      <c r="H4" s="192" t="e">
        <f aca="true" t="shared" si="1" ref="H4:H16">G4*100/E4</f>
        <v>#DIV/0!</v>
      </c>
      <c r="I4" s="45"/>
    </row>
    <row r="5" spans="1:9" ht="32.25" customHeight="1">
      <c r="A5" s="23">
        <v>1</v>
      </c>
      <c r="B5" s="19" t="s">
        <v>135</v>
      </c>
      <c r="C5" s="59"/>
      <c r="D5" s="272"/>
      <c r="E5" s="51"/>
      <c r="F5" s="191" t="e">
        <f t="shared" si="0"/>
        <v>#DIV/0!</v>
      </c>
      <c r="G5" s="51"/>
      <c r="H5" s="192" t="e">
        <f t="shared" si="1"/>
        <v>#DIV/0!</v>
      </c>
      <c r="I5" s="45"/>
    </row>
    <row r="6" spans="1:9" ht="24" customHeight="1">
      <c r="A6" s="23">
        <v>2</v>
      </c>
      <c r="B6" s="10" t="s">
        <v>123</v>
      </c>
      <c r="C6" s="59"/>
      <c r="D6" s="272"/>
      <c r="E6" s="51"/>
      <c r="F6" s="191" t="e">
        <f t="shared" si="0"/>
        <v>#DIV/0!</v>
      </c>
      <c r="G6" s="51"/>
      <c r="H6" s="192" t="e">
        <f t="shared" si="1"/>
        <v>#DIV/0!</v>
      </c>
      <c r="I6" s="45"/>
    </row>
    <row r="7" spans="1:9" ht="24" customHeight="1">
      <c r="A7" s="23">
        <v>3</v>
      </c>
      <c r="B7" s="19" t="s">
        <v>330</v>
      </c>
      <c r="C7" s="59"/>
      <c r="D7" s="272"/>
      <c r="E7" s="51"/>
      <c r="F7" s="191"/>
      <c r="G7" s="51"/>
      <c r="H7" s="192"/>
      <c r="I7" s="45"/>
    </row>
    <row r="8" spans="1:9" ht="31.5" customHeight="1">
      <c r="A8" s="23">
        <v>4</v>
      </c>
      <c r="B8" s="19" t="s">
        <v>329</v>
      </c>
      <c r="C8" s="59"/>
      <c r="D8" s="272"/>
      <c r="E8" s="51"/>
      <c r="F8" s="191" t="e">
        <f t="shared" si="0"/>
        <v>#DIV/0!</v>
      </c>
      <c r="G8" s="51"/>
      <c r="H8" s="192" t="e">
        <f t="shared" si="1"/>
        <v>#DIV/0!</v>
      </c>
      <c r="I8" s="45"/>
    </row>
    <row r="9" spans="1:9" ht="28.5" customHeight="1">
      <c r="A9" s="23">
        <v>5</v>
      </c>
      <c r="B9" s="19" t="s">
        <v>134</v>
      </c>
      <c r="C9" s="59"/>
      <c r="D9" s="272"/>
      <c r="E9" s="51"/>
      <c r="F9" s="191" t="e">
        <f t="shared" si="0"/>
        <v>#DIV/0!</v>
      </c>
      <c r="G9" s="51"/>
      <c r="H9" s="192" t="e">
        <f t="shared" si="1"/>
        <v>#DIV/0!</v>
      </c>
      <c r="I9" s="45"/>
    </row>
    <row r="10" spans="1:9" ht="19.5" customHeight="1">
      <c r="A10" s="23">
        <v>6</v>
      </c>
      <c r="B10" s="19" t="s">
        <v>83</v>
      </c>
      <c r="C10" s="59"/>
      <c r="D10" s="272"/>
      <c r="E10" s="51"/>
      <c r="F10" s="191" t="e">
        <f t="shared" si="0"/>
        <v>#DIV/0!</v>
      </c>
      <c r="G10" s="51"/>
      <c r="H10" s="192" t="e">
        <f t="shared" si="1"/>
        <v>#DIV/0!</v>
      </c>
      <c r="I10" s="45"/>
    </row>
    <row r="11" spans="1:9" ht="19.5" customHeight="1">
      <c r="A11" s="23">
        <v>7</v>
      </c>
      <c r="B11" s="19" t="s">
        <v>133</v>
      </c>
      <c r="C11" s="59"/>
      <c r="D11" s="272"/>
      <c r="E11" s="51"/>
      <c r="F11" s="191" t="e">
        <f t="shared" si="0"/>
        <v>#DIV/0!</v>
      </c>
      <c r="G11" s="51"/>
      <c r="H11" s="192" t="e">
        <f t="shared" si="1"/>
        <v>#DIV/0!</v>
      </c>
      <c r="I11" s="45"/>
    </row>
    <row r="12" spans="1:9" ht="23.25" customHeight="1">
      <c r="A12" s="23">
        <v>8</v>
      </c>
      <c r="B12" s="19" t="s">
        <v>102</v>
      </c>
      <c r="C12" s="59"/>
      <c r="D12" s="272"/>
      <c r="E12" s="51"/>
      <c r="F12" s="191" t="e">
        <f t="shared" si="0"/>
        <v>#DIV/0!</v>
      </c>
      <c r="G12" s="51"/>
      <c r="H12" s="192" t="e">
        <f t="shared" si="1"/>
        <v>#DIV/0!</v>
      </c>
      <c r="I12" s="45"/>
    </row>
    <row r="13" spans="1:9" ht="24.75" customHeight="1">
      <c r="A13" s="23">
        <v>9</v>
      </c>
      <c r="B13" s="19" t="s">
        <v>86</v>
      </c>
      <c r="C13" s="59"/>
      <c r="D13" s="272"/>
      <c r="E13" s="51"/>
      <c r="F13" s="191" t="e">
        <f t="shared" si="0"/>
        <v>#DIV/0!</v>
      </c>
      <c r="G13" s="51"/>
      <c r="H13" s="192" t="e">
        <f t="shared" si="1"/>
        <v>#DIV/0!</v>
      </c>
      <c r="I13" s="45"/>
    </row>
    <row r="14" spans="1:12" ht="30.75" customHeight="1">
      <c r="A14" s="23">
        <v>10</v>
      </c>
      <c r="B14" s="48" t="s">
        <v>101</v>
      </c>
      <c r="C14" s="209"/>
      <c r="D14" s="274"/>
      <c r="E14" s="196"/>
      <c r="F14" s="191" t="e">
        <f t="shared" si="0"/>
        <v>#DIV/0!</v>
      </c>
      <c r="G14" s="196"/>
      <c r="H14" s="192" t="e">
        <f t="shared" si="1"/>
        <v>#DIV/0!</v>
      </c>
      <c r="I14" s="46"/>
      <c r="J14" s="46"/>
      <c r="K14" s="46"/>
      <c r="L14" s="46"/>
    </row>
    <row r="15" spans="1:12" ht="11.25" customHeight="1">
      <c r="A15" s="23">
        <v>11</v>
      </c>
      <c r="B15" s="19" t="s">
        <v>87</v>
      </c>
      <c r="C15" s="209"/>
      <c r="D15" s="274"/>
      <c r="E15" s="196"/>
      <c r="F15" s="191" t="e">
        <f t="shared" si="0"/>
        <v>#DIV/0!</v>
      </c>
      <c r="G15" s="196"/>
      <c r="H15" s="192" t="e">
        <f t="shared" si="1"/>
        <v>#DIV/0!</v>
      </c>
      <c r="I15" s="46"/>
      <c r="J15" s="46"/>
      <c r="K15" s="46"/>
      <c r="L15" s="46"/>
    </row>
    <row r="16" spans="1:10" ht="27" customHeight="1" thickBot="1">
      <c r="A16" s="23">
        <v>12</v>
      </c>
      <c r="B16" s="49" t="s">
        <v>112</v>
      </c>
      <c r="C16" s="197"/>
      <c r="D16" s="275"/>
      <c r="E16" s="197"/>
      <c r="F16" s="193" t="e">
        <f t="shared" si="0"/>
        <v>#DIV/0!</v>
      </c>
      <c r="G16" s="197"/>
      <c r="H16" s="194" t="e">
        <f t="shared" si="1"/>
        <v>#DIV/0!</v>
      </c>
      <c r="I16" s="45"/>
      <c r="J16" s="14"/>
    </row>
    <row r="17" spans="1:10" ht="20.25" customHeight="1" thickBot="1">
      <c r="A17" s="468" t="s">
        <v>35</v>
      </c>
      <c r="B17" s="468"/>
      <c r="C17" s="468"/>
      <c r="D17" s="468"/>
      <c r="E17" s="468"/>
      <c r="F17" s="468"/>
      <c r="G17" s="468"/>
      <c r="H17" s="468"/>
      <c r="I17" s="468"/>
      <c r="J17" s="468"/>
    </row>
    <row r="18" spans="1:13" ht="19.5" customHeight="1">
      <c r="A18" s="461" t="s">
        <v>52</v>
      </c>
      <c r="B18" s="421" t="s">
        <v>148</v>
      </c>
      <c r="C18" s="421" t="s">
        <v>224</v>
      </c>
      <c r="D18" s="421" t="s">
        <v>225</v>
      </c>
      <c r="E18" s="463" t="s">
        <v>25</v>
      </c>
      <c r="F18" s="464"/>
      <c r="G18" s="464"/>
      <c r="H18" s="464"/>
      <c r="I18" s="464"/>
      <c r="J18" s="464"/>
      <c r="K18" s="465"/>
      <c r="L18" s="28"/>
      <c r="M18" s="28"/>
    </row>
    <row r="19" spans="1:13" ht="59.25" customHeight="1">
      <c r="A19" s="462"/>
      <c r="B19" s="426"/>
      <c r="C19" s="426"/>
      <c r="D19" s="426"/>
      <c r="E19" s="165" t="s">
        <v>107</v>
      </c>
      <c r="F19" s="165" t="s">
        <v>108</v>
      </c>
      <c r="G19" s="165" t="s">
        <v>109</v>
      </c>
      <c r="H19" s="228" t="s">
        <v>110</v>
      </c>
      <c r="I19" s="165" t="s">
        <v>111</v>
      </c>
      <c r="J19" s="165" t="s">
        <v>20</v>
      </c>
      <c r="K19" s="225" t="s">
        <v>54</v>
      </c>
      <c r="L19" s="37"/>
      <c r="M19" s="47"/>
    </row>
    <row r="20" spans="1:13" ht="20.25" customHeight="1">
      <c r="A20" s="21"/>
      <c r="B20" s="157" t="s">
        <v>50</v>
      </c>
      <c r="C20" s="157">
        <f>SUM(C21:C52)</f>
        <v>0</v>
      </c>
      <c r="D20" s="157">
        <f aca="true" t="shared" si="2" ref="D20:J20">SUM(D21:D52)</f>
        <v>0</v>
      </c>
      <c r="E20" s="157">
        <f t="shared" si="2"/>
        <v>0</v>
      </c>
      <c r="F20" s="157">
        <f t="shared" si="2"/>
        <v>0</v>
      </c>
      <c r="G20" s="157">
        <f t="shared" si="2"/>
        <v>0</v>
      </c>
      <c r="H20" s="157">
        <f t="shared" si="2"/>
        <v>0</v>
      </c>
      <c r="I20" s="157">
        <f t="shared" si="2"/>
        <v>0</v>
      </c>
      <c r="J20" s="157">
        <f t="shared" si="2"/>
        <v>0</v>
      </c>
      <c r="K20" s="210">
        <f>SUM(K21:K52)</f>
        <v>0</v>
      </c>
      <c r="L20" s="47"/>
      <c r="M20" s="47"/>
    </row>
    <row r="21" spans="1:13" ht="15.75" customHeight="1">
      <c r="A21" s="21">
        <v>1</v>
      </c>
      <c r="B21" s="196"/>
      <c r="C21" s="74"/>
      <c r="D21" s="74"/>
      <c r="E21" s="74"/>
      <c r="F21" s="74"/>
      <c r="G21" s="74"/>
      <c r="H21" s="9"/>
      <c r="I21" s="176"/>
      <c r="J21" s="176"/>
      <c r="K21" s="172">
        <f>SUM(E21:J21)</f>
        <v>0</v>
      </c>
      <c r="L21" s="47"/>
      <c r="M21" s="47"/>
    </row>
    <row r="22" spans="1:13" ht="12.75">
      <c r="A22" s="21">
        <v>2</v>
      </c>
      <c r="B22" s="196"/>
      <c r="C22" s="74"/>
      <c r="D22" s="74"/>
      <c r="E22" s="74"/>
      <c r="F22" s="74"/>
      <c r="G22" s="74"/>
      <c r="H22" s="9"/>
      <c r="I22" s="176"/>
      <c r="J22" s="176"/>
      <c r="K22" s="172">
        <f aca="true" t="shared" si="3" ref="K22:K52">SUM(E22:J22)</f>
        <v>0</v>
      </c>
      <c r="L22" s="47"/>
      <c r="M22" s="47"/>
    </row>
    <row r="23" spans="1:13" ht="12.75">
      <c r="A23" s="21">
        <v>3</v>
      </c>
      <c r="B23" s="51"/>
      <c r="C23" s="51"/>
      <c r="D23" s="51"/>
      <c r="E23" s="51"/>
      <c r="F23" s="51"/>
      <c r="G23" s="51"/>
      <c r="H23" s="9"/>
      <c r="I23" s="196"/>
      <c r="J23" s="196"/>
      <c r="K23" s="172">
        <f t="shared" si="3"/>
        <v>0</v>
      </c>
      <c r="L23" s="47"/>
      <c r="M23" s="47"/>
    </row>
    <row r="24" spans="1:13" ht="12.75">
      <c r="A24" s="21">
        <v>4</v>
      </c>
      <c r="B24" s="51"/>
      <c r="C24" s="51"/>
      <c r="D24" s="51"/>
      <c r="E24" s="51"/>
      <c r="F24" s="51"/>
      <c r="G24" s="51"/>
      <c r="H24" s="9"/>
      <c r="I24" s="196"/>
      <c r="J24" s="196"/>
      <c r="K24" s="172">
        <f t="shared" si="3"/>
        <v>0</v>
      </c>
      <c r="L24" s="47"/>
      <c r="M24" s="47"/>
    </row>
    <row r="25" spans="1:13" ht="12.75">
      <c r="A25" s="21">
        <v>5</v>
      </c>
      <c r="B25" s="196"/>
      <c r="C25" s="51"/>
      <c r="D25" s="51"/>
      <c r="E25" s="51"/>
      <c r="F25" s="51"/>
      <c r="G25" s="51"/>
      <c r="H25" s="9"/>
      <c r="I25" s="196"/>
      <c r="J25" s="196"/>
      <c r="K25" s="172">
        <f t="shared" si="3"/>
        <v>0</v>
      </c>
      <c r="L25" s="47"/>
      <c r="M25" s="47"/>
    </row>
    <row r="26" spans="1:13" ht="12.75">
      <c r="A26" s="21">
        <v>6</v>
      </c>
      <c r="B26" s="51"/>
      <c r="C26" s="51"/>
      <c r="D26" s="51"/>
      <c r="E26" s="51"/>
      <c r="F26" s="51"/>
      <c r="G26" s="51"/>
      <c r="H26" s="9"/>
      <c r="I26" s="196"/>
      <c r="J26" s="196"/>
      <c r="K26" s="172">
        <f t="shared" si="3"/>
        <v>0</v>
      </c>
      <c r="L26" s="47"/>
      <c r="M26" s="47"/>
    </row>
    <row r="27" spans="1:13" ht="12.75">
      <c r="A27" s="21"/>
      <c r="B27" s="51"/>
      <c r="C27" s="51"/>
      <c r="D27" s="51"/>
      <c r="E27" s="51"/>
      <c r="F27" s="51"/>
      <c r="G27" s="51"/>
      <c r="H27" s="9"/>
      <c r="I27" s="196"/>
      <c r="J27" s="196"/>
      <c r="K27" s="172">
        <f t="shared" si="3"/>
        <v>0</v>
      </c>
      <c r="L27" s="47"/>
      <c r="M27" s="47"/>
    </row>
    <row r="28" spans="1:13" ht="12.75">
      <c r="A28" s="31"/>
      <c r="B28" s="9"/>
      <c r="C28" s="9"/>
      <c r="D28" s="9"/>
      <c r="E28" s="9"/>
      <c r="F28" s="9"/>
      <c r="G28" s="9"/>
      <c r="H28" s="9"/>
      <c r="I28" s="69"/>
      <c r="J28" s="69"/>
      <c r="K28" s="172">
        <f t="shared" si="3"/>
        <v>0</v>
      </c>
      <c r="L28" s="47"/>
      <c r="M28" s="47"/>
    </row>
    <row r="29" spans="1:13" ht="12.75">
      <c r="A29" s="31"/>
      <c r="B29" s="9"/>
      <c r="C29" s="9"/>
      <c r="D29" s="9"/>
      <c r="E29" s="9"/>
      <c r="F29" s="9"/>
      <c r="G29" s="9"/>
      <c r="H29" s="9"/>
      <c r="I29" s="69"/>
      <c r="J29" s="69"/>
      <c r="K29" s="172">
        <f t="shared" si="3"/>
        <v>0</v>
      </c>
      <c r="L29" s="47"/>
      <c r="M29" s="47"/>
    </row>
    <row r="30" spans="1:13" ht="12.75">
      <c r="A30" s="31"/>
      <c r="B30" s="9"/>
      <c r="C30" s="9"/>
      <c r="D30" s="9"/>
      <c r="E30" s="9"/>
      <c r="F30" s="9"/>
      <c r="G30" s="9"/>
      <c r="H30" s="9"/>
      <c r="I30" s="69"/>
      <c r="J30" s="69"/>
      <c r="K30" s="172">
        <f t="shared" si="3"/>
        <v>0</v>
      </c>
      <c r="L30" s="47"/>
      <c r="M30" s="47"/>
    </row>
    <row r="31" spans="1:13" ht="12.75">
      <c r="A31" s="31"/>
      <c r="B31" s="9"/>
      <c r="C31" s="9"/>
      <c r="D31" s="9"/>
      <c r="E31" s="9"/>
      <c r="F31" s="9"/>
      <c r="G31" s="9"/>
      <c r="H31" s="9"/>
      <c r="I31" s="69"/>
      <c r="J31" s="69"/>
      <c r="K31" s="172">
        <f t="shared" si="3"/>
        <v>0</v>
      </c>
      <c r="L31" s="47"/>
      <c r="M31" s="47"/>
    </row>
    <row r="32" spans="1:13" ht="12.75">
      <c r="A32" s="31"/>
      <c r="B32" s="9"/>
      <c r="C32" s="9"/>
      <c r="D32" s="9"/>
      <c r="E32" s="9"/>
      <c r="F32" s="9"/>
      <c r="G32" s="9"/>
      <c r="H32" s="9"/>
      <c r="I32" s="69"/>
      <c r="J32" s="69"/>
      <c r="K32" s="172">
        <f t="shared" si="3"/>
        <v>0</v>
      </c>
      <c r="L32" s="47"/>
      <c r="M32" s="47"/>
    </row>
    <row r="33" spans="1:15" ht="12.75">
      <c r="A33" s="31"/>
      <c r="B33" s="9"/>
      <c r="C33" s="9"/>
      <c r="D33" s="9"/>
      <c r="E33" s="9"/>
      <c r="F33" s="9"/>
      <c r="G33" s="9"/>
      <c r="H33" s="9"/>
      <c r="I33" s="69"/>
      <c r="J33" s="69"/>
      <c r="K33" s="172">
        <f t="shared" si="3"/>
        <v>0</v>
      </c>
      <c r="L33" s="92"/>
      <c r="M33" s="47"/>
      <c r="N33" s="92"/>
      <c r="O33" s="92"/>
    </row>
    <row r="34" spans="1:15" ht="12.75">
      <c r="A34" s="31"/>
      <c r="B34" s="9"/>
      <c r="C34" s="9"/>
      <c r="D34" s="9"/>
      <c r="E34" s="9"/>
      <c r="F34" s="9"/>
      <c r="G34" s="9"/>
      <c r="H34" s="9"/>
      <c r="I34" s="69"/>
      <c r="J34" s="69"/>
      <c r="K34" s="172">
        <f t="shared" si="3"/>
        <v>0</v>
      </c>
      <c r="L34" s="92"/>
      <c r="M34" s="47"/>
      <c r="N34" s="92"/>
      <c r="O34" s="92"/>
    </row>
    <row r="35" spans="1:15" ht="12.75">
      <c r="A35" s="31"/>
      <c r="B35" s="9"/>
      <c r="C35" s="9"/>
      <c r="D35" s="9"/>
      <c r="E35" s="9"/>
      <c r="F35" s="9"/>
      <c r="G35" s="9"/>
      <c r="H35" s="9"/>
      <c r="I35" s="69"/>
      <c r="J35" s="69"/>
      <c r="K35" s="172">
        <f t="shared" si="3"/>
        <v>0</v>
      </c>
      <c r="L35" s="92"/>
      <c r="M35" s="47"/>
      <c r="N35" s="92"/>
      <c r="O35" s="92"/>
    </row>
    <row r="36" spans="1:13" ht="12.75">
      <c r="A36" s="31"/>
      <c r="B36" s="9"/>
      <c r="C36" s="9"/>
      <c r="D36" s="9"/>
      <c r="E36" s="9"/>
      <c r="F36" s="9"/>
      <c r="G36" s="9"/>
      <c r="H36" s="9"/>
      <c r="I36" s="69"/>
      <c r="J36" s="69"/>
      <c r="K36" s="172">
        <f t="shared" si="3"/>
        <v>0</v>
      </c>
      <c r="L36" s="47"/>
      <c r="M36" s="47"/>
    </row>
    <row r="37" spans="1:13" ht="12.75">
      <c r="A37" s="31"/>
      <c r="B37" s="9"/>
      <c r="C37" s="9"/>
      <c r="D37" s="9"/>
      <c r="E37" s="9"/>
      <c r="F37" s="9"/>
      <c r="G37" s="9"/>
      <c r="H37" s="9"/>
      <c r="I37" s="69"/>
      <c r="J37" s="69"/>
      <c r="K37" s="172">
        <f t="shared" si="3"/>
        <v>0</v>
      </c>
      <c r="L37" s="47"/>
      <c r="M37" s="47"/>
    </row>
    <row r="38" spans="1:13" ht="12.75">
      <c r="A38" s="31"/>
      <c r="B38" s="9"/>
      <c r="C38" s="9"/>
      <c r="D38" s="9"/>
      <c r="E38" s="9"/>
      <c r="F38" s="9"/>
      <c r="G38" s="9"/>
      <c r="H38" s="9"/>
      <c r="I38" s="69"/>
      <c r="J38" s="69"/>
      <c r="K38" s="172">
        <f t="shared" si="3"/>
        <v>0</v>
      </c>
      <c r="L38" s="47"/>
      <c r="M38" s="47"/>
    </row>
    <row r="39" spans="1:13" ht="12.75">
      <c r="A39" s="31"/>
      <c r="B39" s="9"/>
      <c r="C39" s="9"/>
      <c r="D39" s="9"/>
      <c r="E39" s="9"/>
      <c r="F39" s="9"/>
      <c r="G39" s="9"/>
      <c r="H39" s="9"/>
      <c r="I39" s="69"/>
      <c r="J39" s="69"/>
      <c r="K39" s="172">
        <f t="shared" si="3"/>
        <v>0</v>
      </c>
      <c r="L39" s="47"/>
      <c r="M39" s="47"/>
    </row>
    <row r="40" spans="1:13" ht="12.75">
      <c r="A40" s="31"/>
      <c r="B40" s="9"/>
      <c r="C40" s="9"/>
      <c r="D40" s="9"/>
      <c r="E40" s="9"/>
      <c r="F40" s="9"/>
      <c r="G40" s="9"/>
      <c r="H40" s="9"/>
      <c r="I40" s="69"/>
      <c r="J40" s="69"/>
      <c r="K40" s="172">
        <f t="shared" si="3"/>
        <v>0</v>
      </c>
      <c r="L40" s="47"/>
      <c r="M40" s="47"/>
    </row>
    <row r="41" spans="1:13" ht="12.75">
      <c r="A41" s="31"/>
      <c r="B41" s="9"/>
      <c r="C41" s="9"/>
      <c r="D41" s="9"/>
      <c r="E41" s="9"/>
      <c r="F41" s="9"/>
      <c r="G41" s="9"/>
      <c r="H41" s="9"/>
      <c r="I41" s="69"/>
      <c r="J41" s="69"/>
      <c r="K41" s="172">
        <f t="shared" si="3"/>
        <v>0</v>
      </c>
      <c r="L41" s="47"/>
      <c r="M41" s="47"/>
    </row>
    <row r="42" spans="1:13" ht="12.75">
      <c r="A42" s="31"/>
      <c r="B42" s="9"/>
      <c r="C42" s="9"/>
      <c r="D42" s="9"/>
      <c r="E42" s="9"/>
      <c r="F42" s="9"/>
      <c r="G42" s="9"/>
      <c r="H42" s="9"/>
      <c r="I42" s="69"/>
      <c r="J42" s="69"/>
      <c r="K42" s="172">
        <f t="shared" si="3"/>
        <v>0</v>
      </c>
      <c r="L42" s="47"/>
      <c r="M42" s="47"/>
    </row>
    <row r="43" spans="1:13" ht="12.75">
      <c r="A43" s="31"/>
      <c r="B43" s="9"/>
      <c r="C43" s="9"/>
      <c r="D43" s="9"/>
      <c r="E43" s="9"/>
      <c r="F43" s="9"/>
      <c r="G43" s="9"/>
      <c r="H43" s="9"/>
      <c r="I43" s="69"/>
      <c r="J43" s="69"/>
      <c r="K43" s="172">
        <f t="shared" si="3"/>
        <v>0</v>
      </c>
      <c r="L43" s="47"/>
      <c r="M43" s="47"/>
    </row>
    <row r="44" spans="1:13" ht="12.75">
      <c r="A44" s="31"/>
      <c r="B44" s="9"/>
      <c r="C44" s="9"/>
      <c r="D44" s="9"/>
      <c r="E44" s="9"/>
      <c r="F44" s="9"/>
      <c r="G44" s="9"/>
      <c r="H44" s="9"/>
      <c r="I44" s="69"/>
      <c r="J44" s="69"/>
      <c r="K44" s="172">
        <f t="shared" si="3"/>
        <v>0</v>
      </c>
      <c r="L44" s="47"/>
      <c r="M44" s="47"/>
    </row>
    <row r="45" spans="1:13" ht="12.75">
      <c r="A45" s="31"/>
      <c r="B45" s="9"/>
      <c r="C45" s="9"/>
      <c r="D45" s="9"/>
      <c r="E45" s="9"/>
      <c r="F45" s="9"/>
      <c r="G45" s="9"/>
      <c r="H45" s="9"/>
      <c r="I45" s="69"/>
      <c r="J45" s="69"/>
      <c r="K45" s="172">
        <f t="shared" si="3"/>
        <v>0</v>
      </c>
      <c r="L45" s="47"/>
      <c r="M45" s="47"/>
    </row>
    <row r="46" spans="1:13" ht="12.75">
      <c r="A46" s="31"/>
      <c r="B46" s="9"/>
      <c r="C46" s="9"/>
      <c r="D46" s="9"/>
      <c r="E46" s="9"/>
      <c r="F46" s="9"/>
      <c r="G46" s="9"/>
      <c r="H46" s="9"/>
      <c r="I46" s="69"/>
      <c r="J46" s="69"/>
      <c r="K46" s="172">
        <f t="shared" si="3"/>
        <v>0</v>
      </c>
      <c r="L46" s="47"/>
      <c r="M46" s="47"/>
    </row>
    <row r="47" spans="1:13" ht="12.75">
      <c r="A47" s="31"/>
      <c r="B47" s="9"/>
      <c r="C47" s="9"/>
      <c r="D47" s="9"/>
      <c r="E47" s="9"/>
      <c r="F47" s="9"/>
      <c r="G47" s="9"/>
      <c r="H47" s="9"/>
      <c r="I47" s="69"/>
      <c r="J47" s="69"/>
      <c r="K47" s="172">
        <f t="shared" si="3"/>
        <v>0</v>
      </c>
      <c r="L47" s="47"/>
      <c r="M47" s="47"/>
    </row>
    <row r="48" spans="1:13" ht="12.75">
      <c r="A48" s="31"/>
      <c r="B48" s="9"/>
      <c r="C48" s="9"/>
      <c r="D48" s="9"/>
      <c r="E48" s="9"/>
      <c r="F48" s="9"/>
      <c r="G48" s="9"/>
      <c r="H48" s="9"/>
      <c r="I48" s="69"/>
      <c r="J48" s="69"/>
      <c r="K48" s="172">
        <f t="shared" si="3"/>
        <v>0</v>
      </c>
      <c r="L48" s="47"/>
      <c r="M48" s="47"/>
    </row>
    <row r="49" spans="1:13" ht="12.75">
      <c r="A49" s="31"/>
      <c r="B49" s="9"/>
      <c r="C49" s="9"/>
      <c r="D49" s="9"/>
      <c r="E49" s="9"/>
      <c r="F49" s="9"/>
      <c r="G49" s="9"/>
      <c r="H49" s="9"/>
      <c r="I49" s="69"/>
      <c r="J49" s="69"/>
      <c r="K49" s="172">
        <f t="shared" si="3"/>
        <v>0</v>
      </c>
      <c r="L49" s="47"/>
      <c r="M49" s="47"/>
    </row>
    <row r="50" spans="1:13" ht="12.75">
      <c r="A50" s="31"/>
      <c r="B50" s="9"/>
      <c r="C50" s="9"/>
      <c r="D50" s="9"/>
      <c r="E50" s="9"/>
      <c r="F50" s="9"/>
      <c r="G50" s="9"/>
      <c r="H50" s="9"/>
      <c r="I50" s="69"/>
      <c r="J50" s="69"/>
      <c r="K50" s="172">
        <f t="shared" si="3"/>
        <v>0</v>
      </c>
      <c r="L50" s="47"/>
      <c r="M50" s="47"/>
    </row>
    <row r="51" spans="1:13" ht="12.75">
      <c r="A51" s="31"/>
      <c r="B51" s="9"/>
      <c r="C51" s="9"/>
      <c r="D51" s="9"/>
      <c r="E51" s="9"/>
      <c r="F51" s="9"/>
      <c r="G51" s="9"/>
      <c r="H51" s="9"/>
      <c r="I51" s="69"/>
      <c r="J51" s="69"/>
      <c r="K51" s="172">
        <f t="shared" si="3"/>
        <v>0</v>
      </c>
      <c r="L51" s="47"/>
      <c r="M51" s="47"/>
    </row>
    <row r="52" spans="1:13" ht="13.5" thickBot="1">
      <c r="A52" s="42"/>
      <c r="B52" s="38"/>
      <c r="C52" s="38"/>
      <c r="D52" s="38"/>
      <c r="E52" s="38"/>
      <c r="F52" s="38"/>
      <c r="G52" s="38"/>
      <c r="H52" s="38"/>
      <c r="I52" s="162"/>
      <c r="J52" s="162"/>
      <c r="K52" s="172">
        <f t="shared" si="3"/>
        <v>0</v>
      </c>
      <c r="L52" s="47"/>
      <c r="M52" s="47"/>
    </row>
    <row r="53" spans="12:13" ht="12.75">
      <c r="L53" s="47"/>
      <c r="M53" s="47"/>
    </row>
    <row r="54" spans="12:13" ht="12.75">
      <c r="L54" s="47"/>
      <c r="M54" s="47"/>
    </row>
    <row r="55" spans="12:13" ht="12.75">
      <c r="L55" s="47"/>
      <c r="M55" s="47"/>
    </row>
  </sheetData>
  <sheetProtection/>
  <mergeCells count="8">
    <mergeCell ref="A1:C1"/>
    <mergeCell ref="A2:C2"/>
    <mergeCell ref="A17:J17"/>
    <mergeCell ref="B18:B19"/>
    <mergeCell ref="A18:A19"/>
    <mergeCell ref="C18:C19"/>
    <mergeCell ref="D18:D19"/>
    <mergeCell ref="E18:K18"/>
  </mergeCells>
  <printOptions/>
  <pageMargins left="0.4724409448818898" right="0.4724409448818898" top="0.4330708661417323" bottom="0.31496062992125984" header="0.5118110236220472" footer="0.1968503937007874"/>
  <pageSetup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O58"/>
  <sheetViews>
    <sheetView zoomScale="70" zoomScaleNormal="70" zoomScalePageLayoutView="0" workbookViewId="0" topLeftCell="A16">
      <selection activeCell="E32" sqref="E32"/>
    </sheetView>
  </sheetViews>
  <sheetFormatPr defaultColWidth="9.140625" defaultRowHeight="12.75"/>
  <cols>
    <col min="1" max="1" width="7.57421875" style="0" customWidth="1"/>
    <col min="2" max="2" width="32.7109375" style="0" customWidth="1"/>
    <col min="3" max="3" width="16.00390625" style="0" customWidth="1"/>
    <col min="4" max="4" width="12.00390625" style="0" customWidth="1"/>
    <col min="5" max="5" width="13.57421875" style="0" customWidth="1"/>
    <col min="6" max="6" width="12.00390625" style="0" customWidth="1"/>
    <col min="7" max="7" width="13.421875" style="0" customWidth="1"/>
    <col min="8" max="9" width="14.140625" style="0" customWidth="1"/>
    <col min="10" max="10" width="15.421875" style="0" customWidth="1"/>
    <col min="12" max="12" width="11.8515625" style="0" customWidth="1"/>
  </cols>
  <sheetData>
    <row r="1" spans="1:10" ht="12.75">
      <c r="A1" s="444" t="s">
        <v>36</v>
      </c>
      <c r="B1" s="444"/>
      <c r="C1" s="444"/>
      <c r="D1" s="60"/>
      <c r="E1" s="60"/>
      <c r="F1" s="60"/>
      <c r="G1" s="60"/>
      <c r="H1" s="60"/>
      <c r="I1" s="60"/>
      <c r="J1" s="60"/>
    </row>
    <row r="2" spans="1:10" ht="13.5" customHeight="1" thickBot="1">
      <c r="A2" s="477" t="s">
        <v>37</v>
      </c>
      <c r="B2" s="477"/>
      <c r="C2" s="477"/>
      <c r="D2" s="477"/>
      <c r="E2" s="477"/>
      <c r="F2" s="477"/>
      <c r="G2" s="477"/>
      <c r="H2" s="60"/>
      <c r="I2" s="60"/>
      <c r="J2" s="60"/>
    </row>
    <row r="3" spans="1:12" ht="28.5" customHeight="1">
      <c r="A3" s="471" t="s">
        <v>52</v>
      </c>
      <c r="B3" s="421" t="s">
        <v>136</v>
      </c>
      <c r="C3" s="421" t="s">
        <v>219</v>
      </c>
      <c r="D3" s="421" t="s">
        <v>290</v>
      </c>
      <c r="E3" s="478" t="s">
        <v>29</v>
      </c>
      <c r="F3" s="478"/>
      <c r="G3" s="478" t="s">
        <v>30</v>
      </c>
      <c r="H3" s="478"/>
      <c r="I3" s="479" t="s">
        <v>9</v>
      </c>
      <c r="J3" s="479" t="s">
        <v>209</v>
      </c>
      <c r="K3" s="479" t="s">
        <v>210</v>
      </c>
      <c r="L3" s="475" t="s">
        <v>211</v>
      </c>
    </row>
    <row r="4" spans="1:12" ht="96.75" customHeight="1">
      <c r="A4" s="472"/>
      <c r="B4" s="426"/>
      <c r="C4" s="426"/>
      <c r="D4" s="426"/>
      <c r="E4" s="255" t="s">
        <v>219</v>
      </c>
      <c r="F4" s="165" t="s">
        <v>222</v>
      </c>
      <c r="G4" s="99" t="s">
        <v>219</v>
      </c>
      <c r="H4" s="99" t="s">
        <v>222</v>
      </c>
      <c r="I4" s="480"/>
      <c r="J4" s="480"/>
      <c r="K4" s="480"/>
      <c r="L4" s="476"/>
    </row>
    <row r="5" spans="1:12" ht="21.75" customHeight="1">
      <c r="A5" s="186"/>
      <c r="B5" s="183" t="s">
        <v>50</v>
      </c>
      <c r="C5" s="184">
        <f aca="true" t="shared" si="0" ref="C5:I5">SUM(C6:C17)</f>
        <v>0</v>
      </c>
      <c r="D5" s="271">
        <f t="shared" si="0"/>
        <v>0</v>
      </c>
      <c r="E5" s="184">
        <f t="shared" si="0"/>
        <v>0</v>
      </c>
      <c r="F5" s="271">
        <f t="shared" si="0"/>
        <v>0</v>
      </c>
      <c r="G5" s="184">
        <f t="shared" si="0"/>
        <v>0</v>
      </c>
      <c r="H5" s="271">
        <f t="shared" si="0"/>
        <v>0</v>
      </c>
      <c r="I5" s="184">
        <f t="shared" si="0"/>
        <v>0</v>
      </c>
      <c r="J5" s="191" t="e">
        <f>I5*100/C5</f>
        <v>#DIV/0!</v>
      </c>
      <c r="K5" s="151">
        <f>SUM(K6:K17)</f>
        <v>0</v>
      </c>
      <c r="L5" s="192" t="e">
        <f aca="true" t="shared" si="1" ref="L5:L17">K5*100/I5</f>
        <v>#DIV/0!</v>
      </c>
    </row>
    <row r="6" spans="1:12" ht="41.25" customHeight="1">
      <c r="A6" s="23">
        <v>1</v>
      </c>
      <c r="B6" s="20" t="s">
        <v>119</v>
      </c>
      <c r="C6" s="59"/>
      <c r="D6" s="272"/>
      <c r="E6" s="9"/>
      <c r="F6" s="268"/>
      <c r="G6" s="9"/>
      <c r="H6" s="268"/>
      <c r="I6" s="51"/>
      <c r="J6" s="191" t="e">
        <f>I6*100/C6</f>
        <v>#DIV/0!</v>
      </c>
      <c r="K6" s="51"/>
      <c r="L6" s="192" t="e">
        <f t="shared" si="1"/>
        <v>#DIV/0!</v>
      </c>
    </row>
    <row r="7" spans="1:12" ht="28.5" customHeight="1">
      <c r="A7" s="23">
        <v>2</v>
      </c>
      <c r="B7" s="20" t="s">
        <v>120</v>
      </c>
      <c r="C7" s="59"/>
      <c r="D7" s="272"/>
      <c r="E7" s="9"/>
      <c r="F7" s="268"/>
      <c r="G7" s="9"/>
      <c r="H7" s="268"/>
      <c r="I7" s="51"/>
      <c r="J7" s="191" t="e">
        <f aca="true" t="shared" si="2" ref="J7:J17">I7*100/C7</f>
        <v>#DIV/0!</v>
      </c>
      <c r="K7" s="51"/>
      <c r="L7" s="192" t="e">
        <f t="shared" si="1"/>
        <v>#DIV/0!</v>
      </c>
    </row>
    <row r="8" spans="1:12" ht="32.25" customHeight="1">
      <c r="A8" s="23">
        <v>3</v>
      </c>
      <c r="B8" s="20" t="s">
        <v>121</v>
      </c>
      <c r="C8" s="59"/>
      <c r="D8" s="272"/>
      <c r="E8" s="9"/>
      <c r="F8" s="268"/>
      <c r="G8" s="9"/>
      <c r="H8" s="268"/>
      <c r="I8" s="51"/>
      <c r="J8" s="191" t="e">
        <f t="shared" si="2"/>
        <v>#DIV/0!</v>
      </c>
      <c r="K8" s="51"/>
      <c r="L8" s="192" t="e">
        <f t="shared" si="1"/>
        <v>#DIV/0!</v>
      </c>
    </row>
    <row r="9" spans="1:12" ht="32.25" customHeight="1">
      <c r="A9" s="23">
        <v>4</v>
      </c>
      <c r="B9" s="19" t="s">
        <v>330</v>
      </c>
      <c r="C9" s="59"/>
      <c r="D9" s="272"/>
      <c r="E9" s="9"/>
      <c r="F9" s="268"/>
      <c r="G9" s="9"/>
      <c r="H9" s="268"/>
      <c r="I9" s="51"/>
      <c r="J9" s="191"/>
      <c r="K9" s="51"/>
      <c r="L9" s="192"/>
    </row>
    <row r="10" spans="1:12" ht="51.75" customHeight="1">
      <c r="A10" s="23">
        <v>5</v>
      </c>
      <c r="B10" s="19" t="s">
        <v>329</v>
      </c>
      <c r="C10" s="59"/>
      <c r="D10" s="272"/>
      <c r="E10" s="9"/>
      <c r="F10" s="268"/>
      <c r="G10" s="9"/>
      <c r="H10" s="268"/>
      <c r="I10" s="51"/>
      <c r="J10" s="191" t="e">
        <f t="shared" si="2"/>
        <v>#DIV/0!</v>
      </c>
      <c r="K10" s="51"/>
      <c r="L10" s="192" t="e">
        <f t="shared" si="1"/>
        <v>#DIV/0!</v>
      </c>
    </row>
    <row r="11" spans="1:12" ht="26.25" customHeight="1">
      <c r="A11" s="23">
        <v>6</v>
      </c>
      <c r="B11" s="20" t="s">
        <v>82</v>
      </c>
      <c r="C11" s="59"/>
      <c r="D11" s="272"/>
      <c r="E11" s="9"/>
      <c r="F11" s="268"/>
      <c r="G11" s="9"/>
      <c r="H11" s="268"/>
      <c r="I11" s="51"/>
      <c r="J11" s="191" t="e">
        <f t="shared" si="2"/>
        <v>#DIV/0!</v>
      </c>
      <c r="K11" s="51"/>
      <c r="L11" s="192" t="e">
        <f t="shared" si="1"/>
        <v>#DIV/0!</v>
      </c>
    </row>
    <row r="12" spans="1:12" ht="28.5" customHeight="1">
      <c r="A12" s="23">
        <v>7</v>
      </c>
      <c r="B12" s="20" t="s">
        <v>122</v>
      </c>
      <c r="C12" s="59"/>
      <c r="D12" s="272"/>
      <c r="E12" s="9"/>
      <c r="F12" s="268"/>
      <c r="G12" s="9"/>
      <c r="H12" s="268"/>
      <c r="I12" s="51"/>
      <c r="J12" s="191" t="e">
        <f t="shared" si="2"/>
        <v>#DIV/0!</v>
      </c>
      <c r="K12" s="51"/>
      <c r="L12" s="192" t="e">
        <f t="shared" si="1"/>
        <v>#DIV/0!</v>
      </c>
    </row>
    <row r="13" spans="1:12" ht="19.5" customHeight="1">
      <c r="A13" s="23">
        <v>8</v>
      </c>
      <c r="B13" s="20" t="s">
        <v>84</v>
      </c>
      <c r="C13" s="59"/>
      <c r="D13" s="272"/>
      <c r="E13" s="9"/>
      <c r="F13" s="268"/>
      <c r="G13" s="9"/>
      <c r="H13" s="268"/>
      <c r="I13" s="51"/>
      <c r="J13" s="191" t="e">
        <f t="shared" si="2"/>
        <v>#DIV/0!</v>
      </c>
      <c r="K13" s="51"/>
      <c r="L13" s="192" t="e">
        <f t="shared" si="1"/>
        <v>#DIV/0!</v>
      </c>
    </row>
    <row r="14" spans="1:12" ht="19.5" customHeight="1">
      <c r="A14" s="23">
        <v>9</v>
      </c>
      <c r="B14" s="20" t="s">
        <v>85</v>
      </c>
      <c r="C14" s="59"/>
      <c r="D14" s="272"/>
      <c r="E14" s="9"/>
      <c r="F14" s="268"/>
      <c r="G14" s="9"/>
      <c r="H14" s="268"/>
      <c r="I14" s="51"/>
      <c r="J14" s="191" t="e">
        <f t="shared" si="2"/>
        <v>#DIV/0!</v>
      </c>
      <c r="K14" s="51"/>
      <c r="L14" s="192" t="e">
        <f t="shared" si="1"/>
        <v>#DIV/0!</v>
      </c>
    </row>
    <row r="15" spans="1:12" ht="16.5" customHeight="1">
      <c r="A15" s="23">
        <v>10</v>
      </c>
      <c r="B15" s="20" t="s">
        <v>86</v>
      </c>
      <c r="C15" s="59"/>
      <c r="D15" s="272"/>
      <c r="E15" s="9"/>
      <c r="F15" s="268"/>
      <c r="G15" s="9"/>
      <c r="H15" s="268"/>
      <c r="I15" s="51"/>
      <c r="J15" s="191" t="e">
        <f t="shared" si="2"/>
        <v>#DIV/0!</v>
      </c>
      <c r="K15" s="51"/>
      <c r="L15" s="192" t="e">
        <f t="shared" si="1"/>
        <v>#DIV/0!</v>
      </c>
    </row>
    <row r="16" spans="1:12" ht="24.75" customHeight="1">
      <c r="A16" s="23">
        <v>11</v>
      </c>
      <c r="B16" s="19" t="s">
        <v>87</v>
      </c>
      <c r="C16" s="9"/>
      <c r="D16" s="9"/>
      <c r="E16" s="9"/>
      <c r="F16" s="268"/>
      <c r="G16" s="9"/>
      <c r="H16" s="268"/>
      <c r="I16" s="51"/>
      <c r="J16" s="191" t="e">
        <f t="shared" si="2"/>
        <v>#DIV/0!</v>
      </c>
      <c r="K16" s="51"/>
      <c r="L16" s="192" t="e">
        <f t="shared" si="1"/>
        <v>#DIV/0!</v>
      </c>
    </row>
    <row r="17" spans="1:12" ht="37.5" customHeight="1" thickBot="1">
      <c r="A17" s="23">
        <v>12</v>
      </c>
      <c r="B17" s="49" t="s">
        <v>112</v>
      </c>
      <c r="C17" s="338"/>
      <c r="D17" s="275"/>
      <c r="E17" s="38"/>
      <c r="F17" s="158"/>
      <c r="G17" s="38"/>
      <c r="H17" s="158"/>
      <c r="I17" s="197"/>
      <c r="J17" s="193" t="e">
        <f t="shared" si="2"/>
        <v>#DIV/0!</v>
      </c>
      <c r="K17" s="197"/>
      <c r="L17" s="194" t="e">
        <f t="shared" si="1"/>
        <v>#DIV/0!</v>
      </c>
    </row>
    <row r="18" spans="1:10" ht="20.25" customHeight="1" thickBot="1">
      <c r="A18" s="468" t="s">
        <v>38</v>
      </c>
      <c r="B18" s="468"/>
      <c r="C18" s="468"/>
      <c r="D18" s="468"/>
      <c r="E18" s="468"/>
      <c r="F18" s="468"/>
      <c r="G18" s="468"/>
      <c r="H18" s="468"/>
      <c r="I18" s="468"/>
      <c r="J18" s="468"/>
    </row>
    <row r="19" spans="1:14" ht="19.5" customHeight="1">
      <c r="A19" s="473" t="s">
        <v>52</v>
      </c>
      <c r="B19" s="471" t="s">
        <v>148</v>
      </c>
      <c r="C19" s="421" t="s">
        <v>224</v>
      </c>
      <c r="D19" s="421" t="s">
        <v>225</v>
      </c>
      <c r="E19" s="463" t="s">
        <v>25</v>
      </c>
      <c r="F19" s="464"/>
      <c r="G19" s="464"/>
      <c r="H19" s="464"/>
      <c r="I19" s="464"/>
      <c r="J19" s="464"/>
      <c r="K19" s="465"/>
      <c r="L19" s="329"/>
      <c r="M19" s="329"/>
      <c r="N19" s="329"/>
    </row>
    <row r="20" spans="1:14" ht="59.25" customHeight="1">
      <c r="A20" s="474"/>
      <c r="B20" s="472"/>
      <c r="C20" s="426"/>
      <c r="D20" s="426"/>
      <c r="E20" s="199" t="s">
        <v>107</v>
      </c>
      <c r="F20" s="199" t="s">
        <v>108</v>
      </c>
      <c r="G20" s="199" t="s">
        <v>109</v>
      </c>
      <c r="H20" s="199" t="s">
        <v>110</v>
      </c>
      <c r="I20" s="199" t="s">
        <v>111</v>
      </c>
      <c r="J20" s="199" t="s">
        <v>20</v>
      </c>
      <c r="K20" s="336" t="s">
        <v>54</v>
      </c>
      <c r="L20" s="330"/>
      <c r="M20" s="331"/>
      <c r="N20" s="331"/>
    </row>
    <row r="21" spans="1:14" ht="20.25" customHeight="1">
      <c r="A21" s="230"/>
      <c r="B21" s="233" t="s">
        <v>50</v>
      </c>
      <c r="C21" s="157">
        <f aca="true" t="shared" si="3" ref="C21:J21">SUM(C22:C53)</f>
        <v>2</v>
      </c>
      <c r="D21" s="157">
        <f t="shared" si="3"/>
        <v>0</v>
      </c>
      <c r="E21" s="157">
        <f t="shared" si="3"/>
        <v>0</v>
      </c>
      <c r="F21" s="157">
        <f t="shared" si="3"/>
        <v>0</v>
      </c>
      <c r="G21" s="157">
        <f t="shared" si="3"/>
        <v>0</v>
      </c>
      <c r="H21" s="157">
        <f t="shared" si="3"/>
        <v>0</v>
      </c>
      <c r="I21" s="157">
        <f t="shared" si="3"/>
        <v>0</v>
      </c>
      <c r="J21" s="157">
        <f t="shared" si="3"/>
        <v>0</v>
      </c>
      <c r="K21" s="325">
        <f>SUM(K22:K53)</f>
        <v>0</v>
      </c>
      <c r="L21" s="332"/>
      <c r="M21" s="332"/>
      <c r="N21" s="333"/>
    </row>
    <row r="22" spans="1:14" ht="51.75" customHeight="1">
      <c r="A22" s="230">
        <v>1</v>
      </c>
      <c r="B22" s="401" t="s">
        <v>393</v>
      </c>
      <c r="C22" s="403">
        <v>1</v>
      </c>
      <c r="D22" s="403">
        <v>0</v>
      </c>
      <c r="E22" s="74"/>
      <c r="F22" s="74"/>
      <c r="G22" s="74"/>
      <c r="H22" s="9"/>
      <c r="I22" s="176"/>
      <c r="J22" s="176"/>
      <c r="K22" s="41"/>
      <c r="L22" s="334"/>
      <c r="M22" s="334"/>
      <c r="N22" s="333"/>
    </row>
    <row r="23" spans="1:14" ht="12.75">
      <c r="A23" s="230">
        <v>2</v>
      </c>
      <c r="B23" s="234" t="s">
        <v>405</v>
      </c>
      <c r="C23" s="403">
        <v>1</v>
      </c>
      <c r="D23" s="403">
        <v>0</v>
      </c>
      <c r="E23" s="74"/>
      <c r="F23" s="74"/>
      <c r="G23" s="74"/>
      <c r="H23" s="9"/>
      <c r="I23" s="176"/>
      <c r="J23" s="176"/>
      <c r="K23" s="41"/>
      <c r="L23" s="334"/>
      <c r="M23" s="334"/>
      <c r="N23" s="333"/>
    </row>
    <row r="24" spans="1:14" ht="12.75">
      <c r="A24" s="230">
        <v>3</v>
      </c>
      <c r="B24" s="21"/>
      <c r="C24" s="51"/>
      <c r="D24" s="51"/>
      <c r="E24" s="51"/>
      <c r="F24" s="51"/>
      <c r="G24" s="51"/>
      <c r="H24" s="9"/>
      <c r="I24" s="196"/>
      <c r="J24" s="196"/>
      <c r="K24" s="41"/>
      <c r="L24" s="334"/>
      <c r="M24" s="334"/>
      <c r="N24" s="333"/>
    </row>
    <row r="25" spans="1:14" ht="12.75">
      <c r="A25" s="230">
        <v>4</v>
      </c>
      <c r="B25" s="21"/>
      <c r="C25" s="51"/>
      <c r="D25" s="51"/>
      <c r="E25" s="51"/>
      <c r="F25" s="51"/>
      <c r="G25" s="51"/>
      <c r="H25" s="9"/>
      <c r="I25" s="196"/>
      <c r="J25" s="196"/>
      <c r="K25" s="41"/>
      <c r="L25" s="334"/>
      <c r="M25" s="334"/>
      <c r="N25" s="333"/>
    </row>
    <row r="26" spans="1:14" ht="12.75">
      <c r="A26" s="230">
        <v>5</v>
      </c>
      <c r="B26" s="234"/>
      <c r="C26" s="51"/>
      <c r="D26" s="51"/>
      <c r="E26" s="51"/>
      <c r="F26" s="51"/>
      <c r="G26" s="51"/>
      <c r="H26" s="9"/>
      <c r="I26" s="196"/>
      <c r="J26" s="196"/>
      <c r="K26" s="41"/>
      <c r="L26" s="334"/>
      <c r="M26" s="334"/>
      <c r="N26" s="333"/>
    </row>
    <row r="27" spans="1:14" ht="12.75">
      <c r="A27" s="230">
        <v>6</v>
      </c>
      <c r="B27" s="21"/>
      <c r="C27" s="51"/>
      <c r="D27" s="51"/>
      <c r="E27" s="51"/>
      <c r="F27" s="51"/>
      <c r="G27" s="51"/>
      <c r="H27" s="9"/>
      <c r="I27" s="196"/>
      <c r="J27" s="196"/>
      <c r="K27" s="41"/>
      <c r="L27" s="334"/>
      <c r="M27" s="334"/>
      <c r="N27" s="333"/>
    </row>
    <row r="28" spans="1:14" ht="12.75">
      <c r="A28" s="230"/>
      <c r="B28" s="21"/>
      <c r="C28" s="51"/>
      <c r="D28" s="51"/>
      <c r="E28" s="51"/>
      <c r="F28" s="51"/>
      <c r="G28" s="51"/>
      <c r="H28" s="9"/>
      <c r="I28" s="196"/>
      <c r="J28" s="196"/>
      <c r="K28" s="41"/>
      <c r="L28" s="334"/>
      <c r="M28" s="334"/>
      <c r="N28" s="333"/>
    </row>
    <row r="29" spans="1:14" ht="12.75">
      <c r="A29" s="231"/>
      <c r="B29" s="31"/>
      <c r="C29" s="9"/>
      <c r="D29" s="9"/>
      <c r="E29" s="9"/>
      <c r="F29" s="9"/>
      <c r="G29" s="9"/>
      <c r="H29" s="9"/>
      <c r="I29" s="69"/>
      <c r="J29" s="69"/>
      <c r="K29" s="41"/>
      <c r="L29" s="334"/>
      <c r="M29" s="334"/>
      <c r="N29" s="333"/>
    </row>
    <row r="30" spans="1:14" ht="12.75">
      <c r="A30" s="231"/>
      <c r="B30" s="31"/>
      <c r="C30" s="9"/>
      <c r="D30" s="9"/>
      <c r="E30" s="9"/>
      <c r="F30" s="9"/>
      <c r="G30" s="9"/>
      <c r="H30" s="9"/>
      <c r="I30" s="69"/>
      <c r="J30" s="69"/>
      <c r="K30" s="41"/>
      <c r="L30" s="334"/>
      <c r="M30" s="334"/>
      <c r="N30" s="333"/>
    </row>
    <row r="31" spans="1:14" ht="12.75">
      <c r="A31" s="231"/>
      <c r="B31" s="31"/>
      <c r="C31" s="9"/>
      <c r="D31" s="9"/>
      <c r="E31" s="9"/>
      <c r="F31" s="9"/>
      <c r="G31" s="9"/>
      <c r="H31" s="9"/>
      <c r="I31" s="69"/>
      <c r="J31" s="69"/>
      <c r="K31" s="41"/>
      <c r="L31" s="334"/>
      <c r="M31" s="334"/>
      <c r="N31" s="333"/>
    </row>
    <row r="32" spans="1:14" ht="12.75">
      <c r="A32" s="231"/>
      <c r="B32" s="31"/>
      <c r="C32" s="9"/>
      <c r="D32" s="9"/>
      <c r="E32" s="9"/>
      <c r="F32" s="9"/>
      <c r="G32" s="9"/>
      <c r="H32" s="9"/>
      <c r="I32" s="69"/>
      <c r="J32" s="69"/>
      <c r="K32" s="41"/>
      <c r="L32" s="334"/>
      <c r="M32" s="334"/>
      <c r="N32" s="333"/>
    </row>
    <row r="33" spans="1:14" ht="12.75">
      <c r="A33" s="231"/>
      <c r="B33" s="31"/>
      <c r="C33" s="9"/>
      <c r="D33" s="9"/>
      <c r="E33" s="9"/>
      <c r="F33" s="9"/>
      <c r="G33" s="9"/>
      <c r="H33" s="9"/>
      <c r="I33" s="69"/>
      <c r="J33" s="69"/>
      <c r="K33" s="41"/>
      <c r="L33" s="334"/>
      <c r="M33" s="334"/>
      <c r="N33" s="333"/>
    </row>
    <row r="34" spans="1:15" ht="12.75">
      <c r="A34" s="231"/>
      <c r="B34" s="31"/>
      <c r="C34" s="9"/>
      <c r="D34" s="9"/>
      <c r="E34" s="9"/>
      <c r="F34" s="9"/>
      <c r="G34" s="9"/>
      <c r="H34" s="9"/>
      <c r="I34" s="69"/>
      <c r="J34" s="69"/>
      <c r="K34" s="41"/>
      <c r="L34" s="335"/>
      <c r="M34" s="334"/>
      <c r="N34" s="333"/>
      <c r="O34" s="92"/>
    </row>
    <row r="35" spans="1:15" ht="12.75">
      <c r="A35" s="231"/>
      <c r="B35" s="31"/>
      <c r="C35" s="9"/>
      <c r="D35" s="9"/>
      <c r="E35" s="9"/>
      <c r="F35" s="9"/>
      <c r="G35" s="9"/>
      <c r="H35" s="9"/>
      <c r="I35" s="69"/>
      <c r="J35" s="69"/>
      <c r="K35" s="41"/>
      <c r="L35" s="335"/>
      <c r="M35" s="334"/>
      <c r="N35" s="333"/>
      <c r="O35" s="92"/>
    </row>
    <row r="36" spans="1:15" ht="12.75">
      <c r="A36" s="231"/>
      <c r="B36" s="31"/>
      <c r="C36" s="9"/>
      <c r="D36" s="9"/>
      <c r="E36" s="9"/>
      <c r="F36" s="9"/>
      <c r="G36" s="9"/>
      <c r="H36" s="9"/>
      <c r="I36" s="69"/>
      <c r="J36" s="69"/>
      <c r="K36" s="41"/>
      <c r="L36" s="335"/>
      <c r="M36" s="334"/>
      <c r="N36" s="333"/>
      <c r="O36" s="92"/>
    </row>
    <row r="37" spans="1:14" ht="12.75">
      <c r="A37" s="231"/>
      <c r="B37" s="31"/>
      <c r="C37" s="9"/>
      <c r="D37" s="9"/>
      <c r="E37" s="9"/>
      <c r="F37" s="9"/>
      <c r="G37" s="9"/>
      <c r="H37" s="9"/>
      <c r="I37" s="69"/>
      <c r="J37" s="69"/>
      <c r="K37" s="41"/>
      <c r="L37" s="334"/>
      <c r="M37" s="334"/>
      <c r="N37" s="333"/>
    </row>
    <row r="38" spans="1:14" ht="12.75">
      <c r="A38" s="231"/>
      <c r="B38" s="31"/>
      <c r="C38" s="9"/>
      <c r="D38" s="9"/>
      <c r="E38" s="9"/>
      <c r="F38" s="9"/>
      <c r="G38" s="9"/>
      <c r="H38" s="9"/>
      <c r="I38" s="69"/>
      <c r="J38" s="69"/>
      <c r="K38" s="41"/>
      <c r="L38" s="334"/>
      <c r="M38" s="334"/>
      <c r="N38" s="333"/>
    </row>
    <row r="39" spans="1:14" ht="12.75">
      <c r="A39" s="231"/>
      <c r="B39" s="31"/>
      <c r="C39" s="9"/>
      <c r="D39" s="9"/>
      <c r="E39" s="9"/>
      <c r="F39" s="9"/>
      <c r="G39" s="9"/>
      <c r="H39" s="9"/>
      <c r="I39" s="69"/>
      <c r="J39" s="69"/>
      <c r="K39" s="41"/>
      <c r="L39" s="334"/>
      <c r="M39" s="334"/>
      <c r="N39" s="333"/>
    </row>
    <row r="40" spans="1:14" ht="12.75">
      <c r="A40" s="231"/>
      <c r="B40" s="31"/>
      <c r="C40" s="9"/>
      <c r="D40" s="9"/>
      <c r="E40" s="9"/>
      <c r="F40" s="9"/>
      <c r="G40" s="9"/>
      <c r="H40" s="9"/>
      <c r="I40" s="69"/>
      <c r="J40" s="69"/>
      <c r="K40" s="41"/>
      <c r="L40" s="334"/>
      <c r="M40" s="334"/>
      <c r="N40" s="333"/>
    </row>
    <row r="41" spans="1:14" ht="12.75">
      <c r="A41" s="231"/>
      <c r="B41" s="31"/>
      <c r="C41" s="9"/>
      <c r="D41" s="9"/>
      <c r="E41" s="9"/>
      <c r="F41" s="9"/>
      <c r="G41" s="9"/>
      <c r="H41" s="9"/>
      <c r="I41" s="69"/>
      <c r="J41" s="69"/>
      <c r="K41" s="41"/>
      <c r="L41" s="334"/>
      <c r="M41" s="334"/>
      <c r="N41" s="333"/>
    </row>
    <row r="42" spans="1:14" ht="12.75">
      <c r="A42" s="231"/>
      <c r="B42" s="31"/>
      <c r="C42" s="9"/>
      <c r="D42" s="9"/>
      <c r="E42" s="9"/>
      <c r="F42" s="9"/>
      <c r="G42" s="9"/>
      <c r="H42" s="9"/>
      <c r="I42" s="69"/>
      <c r="J42" s="69"/>
      <c r="K42" s="41"/>
      <c r="L42" s="334"/>
      <c r="M42" s="334"/>
      <c r="N42" s="333"/>
    </row>
    <row r="43" spans="1:14" ht="12.75">
      <c r="A43" s="231"/>
      <c r="B43" s="31"/>
      <c r="C43" s="9"/>
      <c r="D43" s="9"/>
      <c r="E43" s="9"/>
      <c r="F43" s="9"/>
      <c r="G43" s="9"/>
      <c r="H43" s="9"/>
      <c r="I43" s="69"/>
      <c r="J43" s="69"/>
      <c r="K43" s="41"/>
      <c r="L43" s="334"/>
      <c r="M43" s="334"/>
      <c r="N43" s="333"/>
    </row>
    <row r="44" spans="1:14" ht="12.75">
      <c r="A44" s="231"/>
      <c r="B44" s="31"/>
      <c r="C44" s="9"/>
      <c r="D44" s="9"/>
      <c r="E44" s="9"/>
      <c r="F44" s="9"/>
      <c r="G44" s="9"/>
      <c r="H44" s="9"/>
      <c r="I44" s="69"/>
      <c r="J44" s="69"/>
      <c r="K44" s="41"/>
      <c r="L44" s="334"/>
      <c r="M44" s="334"/>
      <c r="N44" s="333"/>
    </row>
    <row r="45" spans="1:14" ht="12.75">
      <c r="A45" s="231"/>
      <c r="B45" s="31"/>
      <c r="C45" s="9"/>
      <c r="D45" s="9"/>
      <c r="E45" s="9"/>
      <c r="F45" s="9"/>
      <c r="G45" s="9"/>
      <c r="H45" s="9"/>
      <c r="I45" s="69"/>
      <c r="J45" s="69"/>
      <c r="K45" s="41"/>
      <c r="L45" s="334"/>
      <c r="M45" s="334"/>
      <c r="N45" s="333"/>
    </row>
    <row r="46" spans="1:14" ht="12.75">
      <c r="A46" s="231"/>
      <c r="B46" s="31"/>
      <c r="C46" s="9"/>
      <c r="D46" s="9"/>
      <c r="E46" s="9"/>
      <c r="F46" s="9"/>
      <c r="G46" s="9"/>
      <c r="H46" s="9"/>
      <c r="I46" s="69"/>
      <c r="J46" s="69"/>
      <c r="K46" s="41"/>
      <c r="L46" s="334"/>
      <c r="M46" s="334"/>
      <c r="N46" s="333"/>
    </row>
    <row r="47" spans="1:14" ht="12.75">
      <c r="A47" s="231"/>
      <c r="B47" s="31"/>
      <c r="C47" s="9"/>
      <c r="D47" s="9"/>
      <c r="E47" s="9"/>
      <c r="F47" s="9"/>
      <c r="G47" s="9"/>
      <c r="H47" s="9"/>
      <c r="I47" s="69"/>
      <c r="J47" s="69"/>
      <c r="K47" s="41"/>
      <c r="L47" s="334"/>
      <c r="M47" s="334"/>
      <c r="N47" s="333"/>
    </row>
    <row r="48" spans="1:14" ht="12.75">
      <c r="A48" s="231"/>
      <c r="B48" s="31"/>
      <c r="C48" s="9"/>
      <c r="D48" s="9"/>
      <c r="E48" s="9"/>
      <c r="F48" s="9"/>
      <c r="G48" s="9"/>
      <c r="H48" s="9"/>
      <c r="I48" s="69"/>
      <c r="J48" s="69"/>
      <c r="K48" s="41"/>
      <c r="L48" s="334"/>
      <c r="M48" s="334"/>
      <c r="N48" s="333"/>
    </row>
    <row r="49" spans="1:14" ht="12.75">
      <c r="A49" s="231"/>
      <c r="B49" s="31"/>
      <c r="C49" s="9"/>
      <c r="D49" s="9"/>
      <c r="E49" s="9"/>
      <c r="F49" s="9"/>
      <c r="G49" s="9"/>
      <c r="H49" s="9"/>
      <c r="I49" s="69"/>
      <c r="J49" s="69"/>
      <c r="K49" s="41"/>
      <c r="L49" s="334"/>
      <c r="M49" s="334"/>
      <c r="N49" s="333"/>
    </row>
    <row r="50" spans="1:14" ht="12.75">
      <c r="A50" s="231"/>
      <c r="B50" s="31"/>
      <c r="C50" s="9"/>
      <c r="D50" s="9"/>
      <c r="E50" s="9"/>
      <c r="F50" s="9"/>
      <c r="G50" s="9"/>
      <c r="H50" s="9"/>
      <c r="I50" s="69"/>
      <c r="J50" s="69"/>
      <c r="K50" s="41"/>
      <c r="L50" s="334"/>
      <c r="M50" s="334"/>
      <c r="N50" s="333"/>
    </row>
    <row r="51" spans="1:14" ht="12.75">
      <c r="A51" s="231"/>
      <c r="B51" s="31"/>
      <c r="C51" s="9"/>
      <c r="D51" s="9"/>
      <c r="E51" s="9"/>
      <c r="F51" s="9"/>
      <c r="G51" s="9"/>
      <c r="H51" s="9"/>
      <c r="I51" s="69"/>
      <c r="J51" s="69"/>
      <c r="K51" s="41"/>
      <c r="L51" s="334"/>
      <c r="M51" s="334"/>
      <c r="N51" s="333"/>
    </row>
    <row r="52" spans="1:14" ht="12.75">
      <c r="A52" s="231"/>
      <c r="B52" s="31"/>
      <c r="C52" s="9"/>
      <c r="D52" s="9"/>
      <c r="E52" s="9"/>
      <c r="F52" s="9"/>
      <c r="G52" s="9"/>
      <c r="H52" s="9"/>
      <c r="I52" s="69"/>
      <c r="J52" s="69"/>
      <c r="K52" s="41"/>
      <c r="L52" s="334"/>
      <c r="M52" s="334"/>
      <c r="N52" s="333"/>
    </row>
    <row r="53" spans="1:14" ht="13.5" thickBot="1">
      <c r="A53" s="232"/>
      <c r="B53" s="42"/>
      <c r="C53" s="38"/>
      <c r="D53" s="38"/>
      <c r="E53" s="38"/>
      <c r="F53" s="38"/>
      <c r="G53" s="38"/>
      <c r="H53" s="38"/>
      <c r="I53" s="162"/>
      <c r="J53" s="162"/>
      <c r="K53" s="43"/>
      <c r="L53" s="334"/>
      <c r="M53" s="334"/>
      <c r="N53" s="333"/>
    </row>
    <row r="54" spans="12:14" ht="12.75">
      <c r="L54" s="334"/>
      <c r="M54" s="334"/>
      <c r="N54" s="334"/>
    </row>
    <row r="55" spans="12:14" ht="12.75">
      <c r="L55" s="334"/>
      <c r="M55" s="334"/>
      <c r="N55" s="334"/>
    </row>
    <row r="56" spans="12:14" ht="12.75">
      <c r="L56" s="334"/>
      <c r="M56" s="334"/>
      <c r="N56" s="334"/>
    </row>
    <row r="57" spans="12:14" ht="12.75">
      <c r="L57" s="334"/>
      <c r="M57" s="334"/>
      <c r="N57" s="334"/>
    </row>
    <row r="58" spans="12:14" ht="12.75">
      <c r="L58" s="334"/>
      <c r="M58" s="334"/>
      <c r="N58" s="334"/>
    </row>
  </sheetData>
  <sheetProtection/>
  <mergeCells count="18">
    <mergeCell ref="L3:L4"/>
    <mergeCell ref="A2:G2"/>
    <mergeCell ref="G3:H3"/>
    <mergeCell ref="I3:I4"/>
    <mergeCell ref="J3:J4"/>
    <mergeCell ref="K3:K4"/>
    <mergeCell ref="B3:B4"/>
    <mergeCell ref="C3:C4"/>
    <mergeCell ref="D3:D4"/>
    <mergeCell ref="E3:F3"/>
    <mergeCell ref="A1:C1"/>
    <mergeCell ref="A18:J18"/>
    <mergeCell ref="B19:B20"/>
    <mergeCell ref="A19:A20"/>
    <mergeCell ref="C19:C20"/>
    <mergeCell ref="D19:D20"/>
    <mergeCell ref="A3:A4"/>
    <mergeCell ref="E19:K19"/>
  </mergeCells>
  <printOptions/>
  <pageMargins left="0.4724409448818898" right="0.4724409448818898" top="0.4330708661417323" bottom="0.31496062992125984" header="0.5118110236220472" footer="0.1968503937007874"/>
  <pageSetup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M5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57421875" style="0" customWidth="1"/>
    <col min="2" max="2" width="32.7109375" style="0" customWidth="1"/>
    <col min="3" max="3" width="16.00390625" style="0" customWidth="1"/>
    <col min="4" max="4" width="12.00390625" style="0" customWidth="1"/>
    <col min="5" max="6" width="13.57421875" style="0" customWidth="1"/>
    <col min="7" max="7" width="12.00390625" style="0" customWidth="1"/>
    <col min="8" max="9" width="14.140625" style="0" customWidth="1"/>
    <col min="10" max="10" width="15.421875" style="0" customWidth="1"/>
  </cols>
  <sheetData>
    <row r="1" spans="1:10" ht="12.75">
      <c r="A1" s="444" t="s">
        <v>335</v>
      </c>
      <c r="B1" s="444"/>
      <c r="C1" s="444"/>
      <c r="D1" s="60"/>
      <c r="E1" s="60"/>
      <c r="F1" s="60"/>
      <c r="G1" s="60"/>
      <c r="H1" s="60"/>
      <c r="I1" s="60"/>
      <c r="J1" s="60"/>
    </row>
    <row r="2" spans="1:10" ht="28.5" customHeight="1" thickBot="1">
      <c r="A2" s="444" t="s">
        <v>336</v>
      </c>
      <c r="B2" s="444"/>
      <c r="C2" s="444"/>
      <c r="D2" s="60"/>
      <c r="E2" s="60"/>
      <c r="F2" s="60"/>
      <c r="G2" s="60"/>
      <c r="H2" s="60"/>
      <c r="I2" s="60"/>
      <c r="J2" s="60"/>
    </row>
    <row r="3" spans="1:9" ht="84" customHeight="1">
      <c r="A3" s="153" t="s">
        <v>52</v>
      </c>
      <c r="B3" s="4" t="s">
        <v>136</v>
      </c>
      <c r="C3" s="4" t="s">
        <v>219</v>
      </c>
      <c r="D3" s="4" t="s">
        <v>290</v>
      </c>
      <c r="E3" s="4" t="s">
        <v>9</v>
      </c>
      <c r="F3" s="4" t="s">
        <v>209</v>
      </c>
      <c r="G3" s="4" t="s">
        <v>210</v>
      </c>
      <c r="H3" s="164" t="s">
        <v>211</v>
      </c>
      <c r="I3" s="45"/>
    </row>
    <row r="4" spans="1:9" ht="21.75" customHeight="1">
      <c r="A4" s="186"/>
      <c r="B4" s="183" t="s">
        <v>50</v>
      </c>
      <c r="C4" s="184">
        <f>SUM(C5:C14)</f>
        <v>0</v>
      </c>
      <c r="D4" s="271">
        <f>SUM(D5:D14)</f>
        <v>0</v>
      </c>
      <c r="E4" s="184">
        <f>SUM(E5:E14)</f>
        <v>0</v>
      </c>
      <c r="F4" s="191" t="e">
        <f aca="true" t="shared" si="0" ref="F4:F14">E4*100/C4</f>
        <v>#DIV/0!</v>
      </c>
      <c r="G4" s="151">
        <f>SUM(G5:G14)</f>
        <v>0</v>
      </c>
      <c r="H4" s="192" t="e">
        <f aca="true" t="shared" si="1" ref="H4:H14">G4*100/E4</f>
        <v>#DIV/0!</v>
      </c>
      <c r="I4" s="45"/>
    </row>
    <row r="5" spans="1:9" ht="28.5" customHeight="1">
      <c r="A5" s="23">
        <v>1</v>
      </c>
      <c r="B5" s="20" t="s">
        <v>135</v>
      </c>
      <c r="C5" s="59"/>
      <c r="D5" s="272"/>
      <c r="E5" s="51"/>
      <c r="F5" s="191" t="e">
        <f t="shared" si="0"/>
        <v>#DIV/0!</v>
      </c>
      <c r="G5" s="51"/>
      <c r="H5" s="192" t="e">
        <f t="shared" si="1"/>
        <v>#DIV/0!</v>
      </c>
      <c r="I5" s="45"/>
    </row>
    <row r="6" spans="1:9" ht="32.25" customHeight="1">
      <c r="A6" s="23">
        <v>2</v>
      </c>
      <c r="B6" s="10" t="s">
        <v>123</v>
      </c>
      <c r="C6" s="59"/>
      <c r="D6" s="272"/>
      <c r="E6" s="51"/>
      <c r="F6" s="191" t="e">
        <f t="shared" si="0"/>
        <v>#DIV/0!</v>
      </c>
      <c r="G6" s="51"/>
      <c r="H6" s="192" t="e">
        <f t="shared" si="1"/>
        <v>#DIV/0!</v>
      </c>
      <c r="I6" s="45"/>
    </row>
    <row r="7" spans="1:9" ht="32.25" customHeight="1">
      <c r="A7" s="23">
        <v>3</v>
      </c>
      <c r="B7" s="19" t="s">
        <v>330</v>
      </c>
      <c r="C7" s="59"/>
      <c r="D7" s="272"/>
      <c r="E7" s="51"/>
      <c r="F7" s="191"/>
      <c r="G7" s="51"/>
      <c r="H7" s="192"/>
      <c r="I7" s="45"/>
    </row>
    <row r="8" spans="1:9" ht="51.75" customHeight="1">
      <c r="A8" s="23">
        <v>4</v>
      </c>
      <c r="B8" s="19" t="s">
        <v>329</v>
      </c>
      <c r="C8" s="59"/>
      <c r="D8" s="272"/>
      <c r="E8" s="51"/>
      <c r="F8" s="191" t="e">
        <f t="shared" si="0"/>
        <v>#DIV/0!</v>
      </c>
      <c r="G8" s="51"/>
      <c r="H8" s="192" t="e">
        <f t="shared" si="1"/>
        <v>#DIV/0!</v>
      </c>
      <c r="I8" s="45"/>
    </row>
    <row r="9" spans="1:9" ht="26.25" customHeight="1">
      <c r="A9" s="23">
        <v>5</v>
      </c>
      <c r="B9" s="20" t="s">
        <v>82</v>
      </c>
      <c r="C9" s="59"/>
      <c r="D9" s="272"/>
      <c r="E9" s="51"/>
      <c r="F9" s="191" t="e">
        <f t="shared" si="0"/>
        <v>#DIV/0!</v>
      </c>
      <c r="G9" s="51"/>
      <c r="H9" s="192" t="e">
        <f t="shared" si="1"/>
        <v>#DIV/0!</v>
      </c>
      <c r="I9" s="45"/>
    </row>
    <row r="10" spans="1:9" ht="28.5" customHeight="1">
      <c r="A10" s="23">
        <v>6</v>
      </c>
      <c r="B10" s="20" t="s">
        <v>83</v>
      </c>
      <c r="C10" s="59"/>
      <c r="D10" s="272"/>
      <c r="E10" s="51"/>
      <c r="F10" s="191" t="e">
        <f t="shared" si="0"/>
        <v>#DIV/0!</v>
      </c>
      <c r="G10" s="51"/>
      <c r="H10" s="192" t="e">
        <f t="shared" si="1"/>
        <v>#DIV/0!</v>
      </c>
      <c r="I10" s="45"/>
    </row>
    <row r="11" spans="1:9" ht="27.75" customHeight="1">
      <c r="A11" s="23">
        <v>7</v>
      </c>
      <c r="B11" s="20" t="s">
        <v>85</v>
      </c>
      <c r="C11" s="59"/>
      <c r="D11" s="272"/>
      <c r="E11" s="51"/>
      <c r="F11" s="191" t="e">
        <f t="shared" si="0"/>
        <v>#DIV/0!</v>
      </c>
      <c r="G11" s="51"/>
      <c r="H11" s="192" t="e">
        <f t="shared" si="1"/>
        <v>#DIV/0!</v>
      </c>
      <c r="I11" s="45"/>
    </row>
    <row r="12" spans="1:9" ht="19.5" customHeight="1">
      <c r="A12" s="23">
        <v>8</v>
      </c>
      <c r="B12" s="20" t="s">
        <v>86</v>
      </c>
      <c r="C12" s="59"/>
      <c r="D12" s="272"/>
      <c r="E12" s="51"/>
      <c r="F12" s="191" t="e">
        <f t="shared" si="0"/>
        <v>#DIV/0!</v>
      </c>
      <c r="G12" s="51"/>
      <c r="H12" s="192" t="e">
        <f t="shared" si="1"/>
        <v>#DIV/0!</v>
      </c>
      <c r="I12" s="45"/>
    </row>
    <row r="13" spans="1:9" ht="16.5" customHeight="1">
      <c r="A13" s="23">
        <v>9</v>
      </c>
      <c r="B13" s="20" t="s">
        <v>87</v>
      </c>
      <c r="C13" s="59"/>
      <c r="D13" s="272"/>
      <c r="E13" s="51"/>
      <c r="F13" s="191" t="e">
        <f t="shared" si="0"/>
        <v>#DIV/0!</v>
      </c>
      <c r="G13" s="51"/>
      <c r="H13" s="192" t="e">
        <f t="shared" si="1"/>
        <v>#DIV/0!</v>
      </c>
      <c r="I13" s="45"/>
    </row>
    <row r="14" spans="1:9" ht="24.75" customHeight="1" thickBot="1">
      <c r="A14" s="23">
        <v>10</v>
      </c>
      <c r="B14" s="22" t="s">
        <v>27</v>
      </c>
      <c r="C14" s="198"/>
      <c r="D14" s="273"/>
      <c r="E14" s="78"/>
      <c r="F14" s="193" t="e">
        <f t="shared" si="0"/>
        <v>#DIV/0!</v>
      </c>
      <c r="G14" s="78"/>
      <c r="H14" s="194" t="e">
        <f t="shared" si="1"/>
        <v>#DIV/0!</v>
      </c>
      <c r="I14" s="45"/>
    </row>
    <row r="15" spans="1:10" ht="18.75" customHeight="1">
      <c r="A15" s="163"/>
      <c r="B15" s="91"/>
      <c r="C15" s="200"/>
      <c r="D15" s="95"/>
      <c r="E15" s="95"/>
      <c r="F15" s="95"/>
      <c r="G15" s="95"/>
      <c r="H15" s="45"/>
      <c r="I15" s="46"/>
      <c r="J15" s="46"/>
    </row>
    <row r="16" spans="1:10" ht="20.25" customHeight="1" thickBot="1">
      <c r="A16" s="468" t="s">
        <v>334</v>
      </c>
      <c r="B16" s="468"/>
      <c r="C16" s="468"/>
      <c r="D16" s="468"/>
      <c r="E16" s="468"/>
      <c r="F16" s="468"/>
      <c r="G16" s="468"/>
      <c r="H16" s="468"/>
      <c r="I16" s="468"/>
      <c r="J16" s="468"/>
    </row>
    <row r="17" spans="1:11" ht="19.5" customHeight="1">
      <c r="A17" s="461" t="s">
        <v>52</v>
      </c>
      <c r="B17" s="421" t="s">
        <v>148</v>
      </c>
      <c r="C17" s="421" t="s">
        <v>224</v>
      </c>
      <c r="D17" s="421" t="s">
        <v>225</v>
      </c>
      <c r="E17" s="463" t="s">
        <v>25</v>
      </c>
      <c r="F17" s="464"/>
      <c r="G17" s="464"/>
      <c r="H17" s="464"/>
      <c r="I17" s="464"/>
      <c r="J17" s="464"/>
      <c r="K17" s="465"/>
    </row>
    <row r="18" spans="1:11" ht="59.25" customHeight="1">
      <c r="A18" s="462"/>
      <c r="B18" s="426"/>
      <c r="C18" s="426"/>
      <c r="D18" s="426"/>
      <c r="E18" s="40" t="s">
        <v>107</v>
      </c>
      <c r="F18" s="40" t="s">
        <v>108</v>
      </c>
      <c r="G18" s="40" t="s">
        <v>109</v>
      </c>
      <c r="H18" s="40" t="s">
        <v>110</v>
      </c>
      <c r="I18" s="40" t="s">
        <v>111</v>
      </c>
      <c r="J18" s="40" t="s">
        <v>20</v>
      </c>
      <c r="K18" s="225" t="s">
        <v>54</v>
      </c>
    </row>
    <row r="19" spans="1:11" ht="20.25" customHeight="1">
      <c r="A19" s="21"/>
      <c r="B19" s="157" t="s">
        <v>50</v>
      </c>
      <c r="C19" s="157">
        <f>SUM(C20:C51)</f>
        <v>0</v>
      </c>
      <c r="D19" s="157">
        <f aca="true" t="shared" si="2" ref="D19:J19">SUM(D20:D51)</f>
        <v>0</v>
      </c>
      <c r="E19" s="157">
        <f t="shared" si="2"/>
        <v>0</v>
      </c>
      <c r="F19" s="157">
        <f t="shared" si="2"/>
        <v>0</v>
      </c>
      <c r="G19" s="157">
        <f t="shared" si="2"/>
        <v>0</v>
      </c>
      <c r="H19" s="157">
        <f t="shared" si="2"/>
        <v>0</v>
      </c>
      <c r="I19" s="157">
        <f t="shared" si="2"/>
        <v>0</v>
      </c>
      <c r="J19" s="157">
        <f t="shared" si="2"/>
        <v>0</v>
      </c>
      <c r="K19" s="210">
        <f>SUM(K20:K51)</f>
        <v>0</v>
      </c>
    </row>
    <row r="20" spans="1:11" ht="15.75" customHeight="1">
      <c r="A20" s="21">
        <v>1</v>
      </c>
      <c r="B20" s="196"/>
      <c r="C20" s="74"/>
      <c r="D20" s="74"/>
      <c r="E20" s="74"/>
      <c r="F20" s="74"/>
      <c r="G20" s="74"/>
      <c r="H20" s="9"/>
      <c r="I20" s="176"/>
      <c r="J20" s="176"/>
      <c r="K20" s="172">
        <f aca="true" t="shared" si="3" ref="K20:K51">SUM(E20:J20)</f>
        <v>0</v>
      </c>
    </row>
    <row r="21" spans="1:11" ht="12.75">
      <c r="A21" s="21">
        <v>2</v>
      </c>
      <c r="B21" s="196"/>
      <c r="C21" s="74"/>
      <c r="D21" s="74"/>
      <c r="E21" s="74"/>
      <c r="F21" s="74"/>
      <c r="G21" s="74"/>
      <c r="H21" s="9"/>
      <c r="I21" s="176"/>
      <c r="J21" s="176"/>
      <c r="K21" s="172">
        <f t="shared" si="3"/>
        <v>0</v>
      </c>
    </row>
    <row r="22" spans="1:11" ht="12.75">
      <c r="A22" s="21">
        <v>3</v>
      </c>
      <c r="B22" s="51"/>
      <c r="C22" s="51"/>
      <c r="D22" s="51"/>
      <c r="E22" s="51"/>
      <c r="F22" s="51"/>
      <c r="G22" s="51"/>
      <c r="H22" s="9"/>
      <c r="I22" s="196"/>
      <c r="J22" s="196"/>
      <c r="K22" s="172">
        <f t="shared" si="3"/>
        <v>0</v>
      </c>
    </row>
    <row r="23" spans="1:11" ht="12.75">
      <c r="A23" s="21">
        <v>4</v>
      </c>
      <c r="B23" s="51"/>
      <c r="C23" s="51"/>
      <c r="D23" s="51"/>
      <c r="E23" s="51"/>
      <c r="F23" s="51"/>
      <c r="G23" s="51"/>
      <c r="H23" s="9"/>
      <c r="I23" s="196"/>
      <c r="J23" s="196"/>
      <c r="K23" s="172">
        <f t="shared" si="3"/>
        <v>0</v>
      </c>
    </row>
    <row r="24" spans="1:11" ht="12.75">
      <c r="A24" s="21">
        <v>5</v>
      </c>
      <c r="B24" s="196"/>
      <c r="C24" s="51"/>
      <c r="D24" s="51"/>
      <c r="E24" s="51"/>
      <c r="F24" s="51"/>
      <c r="G24" s="51"/>
      <c r="H24" s="9"/>
      <c r="I24" s="196"/>
      <c r="J24" s="196"/>
      <c r="K24" s="172">
        <f t="shared" si="3"/>
        <v>0</v>
      </c>
    </row>
    <row r="25" spans="1:11" ht="12.75">
      <c r="A25" s="21">
        <v>6</v>
      </c>
      <c r="B25" s="51"/>
      <c r="C25" s="51"/>
      <c r="D25" s="51"/>
      <c r="E25" s="51"/>
      <c r="F25" s="51"/>
      <c r="G25" s="51"/>
      <c r="H25" s="9"/>
      <c r="I25" s="196"/>
      <c r="J25" s="196"/>
      <c r="K25" s="172">
        <f t="shared" si="3"/>
        <v>0</v>
      </c>
    </row>
    <row r="26" spans="1:11" ht="12.75">
      <c r="A26" s="21"/>
      <c r="B26" s="51"/>
      <c r="C26" s="51"/>
      <c r="D26" s="51"/>
      <c r="E26" s="51"/>
      <c r="F26" s="51"/>
      <c r="G26" s="51"/>
      <c r="H26" s="9"/>
      <c r="I26" s="196"/>
      <c r="J26" s="196"/>
      <c r="K26" s="172">
        <f t="shared" si="3"/>
        <v>0</v>
      </c>
    </row>
    <row r="27" spans="1:11" ht="12.75">
      <c r="A27" s="31"/>
      <c r="B27" s="9"/>
      <c r="C27" s="9"/>
      <c r="D27" s="9"/>
      <c r="E27" s="9"/>
      <c r="F27" s="9"/>
      <c r="G27" s="9"/>
      <c r="H27" s="9"/>
      <c r="I27" s="69"/>
      <c r="J27" s="69"/>
      <c r="K27" s="172">
        <f t="shared" si="3"/>
        <v>0</v>
      </c>
    </row>
    <row r="28" spans="1:11" ht="12.75">
      <c r="A28" s="31"/>
      <c r="B28" s="9"/>
      <c r="C28" s="9"/>
      <c r="D28" s="9"/>
      <c r="E28" s="9"/>
      <c r="F28" s="9"/>
      <c r="G28" s="9"/>
      <c r="H28" s="9"/>
      <c r="I28" s="69"/>
      <c r="J28" s="69"/>
      <c r="K28" s="172">
        <f t="shared" si="3"/>
        <v>0</v>
      </c>
    </row>
    <row r="29" spans="1:11" ht="12.75">
      <c r="A29" s="31"/>
      <c r="B29" s="9"/>
      <c r="C29" s="9"/>
      <c r="D29" s="9"/>
      <c r="E29" s="9"/>
      <c r="F29" s="9"/>
      <c r="G29" s="9"/>
      <c r="H29" s="9"/>
      <c r="I29" s="69"/>
      <c r="J29" s="69"/>
      <c r="K29" s="172">
        <f t="shared" si="3"/>
        <v>0</v>
      </c>
    </row>
    <row r="30" spans="1:11" ht="12.75">
      <c r="A30" s="31"/>
      <c r="B30" s="9"/>
      <c r="C30" s="9"/>
      <c r="D30" s="9"/>
      <c r="E30" s="9"/>
      <c r="F30" s="9"/>
      <c r="G30" s="9"/>
      <c r="H30" s="9"/>
      <c r="I30" s="69"/>
      <c r="J30" s="69"/>
      <c r="K30" s="172">
        <f t="shared" si="3"/>
        <v>0</v>
      </c>
    </row>
    <row r="31" spans="1:11" ht="12.75">
      <c r="A31" s="31"/>
      <c r="B31" s="9"/>
      <c r="C31" s="9"/>
      <c r="D31" s="9"/>
      <c r="E31" s="9"/>
      <c r="F31" s="9"/>
      <c r="G31" s="9"/>
      <c r="H31" s="9"/>
      <c r="I31" s="69"/>
      <c r="J31" s="69"/>
      <c r="K31" s="172">
        <f t="shared" si="3"/>
        <v>0</v>
      </c>
    </row>
    <row r="32" spans="1:13" ht="12.75">
      <c r="A32" s="31"/>
      <c r="B32" s="9"/>
      <c r="C32" s="9"/>
      <c r="D32" s="9"/>
      <c r="E32" s="9"/>
      <c r="F32" s="9"/>
      <c r="G32" s="9"/>
      <c r="H32" s="9"/>
      <c r="I32" s="69"/>
      <c r="J32" s="69"/>
      <c r="K32" s="172">
        <f t="shared" si="3"/>
        <v>0</v>
      </c>
      <c r="L32" s="92"/>
      <c r="M32" s="92"/>
    </row>
    <row r="33" spans="1:13" ht="12.75">
      <c r="A33" s="31"/>
      <c r="B33" s="9"/>
      <c r="C33" s="9"/>
      <c r="D33" s="9"/>
      <c r="E33" s="9"/>
      <c r="F33" s="9"/>
      <c r="G33" s="9"/>
      <c r="H33" s="9"/>
      <c r="I33" s="69"/>
      <c r="J33" s="69"/>
      <c r="K33" s="172">
        <f t="shared" si="3"/>
        <v>0</v>
      </c>
      <c r="L33" s="92"/>
      <c r="M33" s="92"/>
    </row>
    <row r="34" spans="1:13" ht="12.75">
      <c r="A34" s="31"/>
      <c r="B34" s="9"/>
      <c r="C34" s="9"/>
      <c r="D34" s="9"/>
      <c r="E34" s="9"/>
      <c r="F34" s="9"/>
      <c r="G34" s="9"/>
      <c r="H34" s="9"/>
      <c r="I34" s="69"/>
      <c r="J34" s="69"/>
      <c r="K34" s="172">
        <f t="shared" si="3"/>
        <v>0</v>
      </c>
      <c r="L34" s="92"/>
      <c r="M34" s="92"/>
    </row>
    <row r="35" spans="1:11" ht="12.75">
      <c r="A35" s="31"/>
      <c r="B35" s="9"/>
      <c r="C35" s="9"/>
      <c r="D35" s="9"/>
      <c r="E35" s="9"/>
      <c r="F35" s="9"/>
      <c r="G35" s="9"/>
      <c r="H35" s="9"/>
      <c r="I35" s="69"/>
      <c r="J35" s="69"/>
      <c r="K35" s="172">
        <f t="shared" si="3"/>
        <v>0</v>
      </c>
    </row>
    <row r="36" spans="1:11" ht="12.75">
      <c r="A36" s="31"/>
      <c r="B36" s="9"/>
      <c r="C36" s="9"/>
      <c r="D36" s="9"/>
      <c r="E36" s="9"/>
      <c r="F36" s="9"/>
      <c r="G36" s="9"/>
      <c r="H36" s="9"/>
      <c r="I36" s="69"/>
      <c r="J36" s="69"/>
      <c r="K36" s="172">
        <f t="shared" si="3"/>
        <v>0</v>
      </c>
    </row>
    <row r="37" spans="1:11" ht="12.75">
      <c r="A37" s="31"/>
      <c r="B37" s="9"/>
      <c r="C37" s="9"/>
      <c r="D37" s="9"/>
      <c r="E37" s="9"/>
      <c r="F37" s="9"/>
      <c r="G37" s="9"/>
      <c r="H37" s="9"/>
      <c r="I37" s="69"/>
      <c r="J37" s="69"/>
      <c r="K37" s="172">
        <f t="shared" si="3"/>
        <v>0</v>
      </c>
    </row>
    <row r="38" spans="1:11" ht="12.75">
      <c r="A38" s="31"/>
      <c r="B38" s="9"/>
      <c r="C38" s="9"/>
      <c r="D38" s="9"/>
      <c r="E38" s="9"/>
      <c r="F38" s="9"/>
      <c r="G38" s="9"/>
      <c r="H38" s="9"/>
      <c r="I38" s="69"/>
      <c r="J38" s="69"/>
      <c r="K38" s="172">
        <f t="shared" si="3"/>
        <v>0</v>
      </c>
    </row>
    <row r="39" spans="1:11" ht="12.75">
      <c r="A39" s="31"/>
      <c r="B39" s="9"/>
      <c r="C39" s="9"/>
      <c r="D39" s="9"/>
      <c r="E39" s="9"/>
      <c r="F39" s="9"/>
      <c r="G39" s="9"/>
      <c r="H39" s="9"/>
      <c r="I39" s="69"/>
      <c r="J39" s="69"/>
      <c r="K39" s="172">
        <f t="shared" si="3"/>
        <v>0</v>
      </c>
    </row>
    <row r="40" spans="1:11" ht="12.75">
      <c r="A40" s="31"/>
      <c r="B40" s="9"/>
      <c r="C40" s="9"/>
      <c r="D40" s="9"/>
      <c r="E40" s="9"/>
      <c r="F40" s="9"/>
      <c r="G40" s="9"/>
      <c r="H40" s="9"/>
      <c r="I40" s="69"/>
      <c r="J40" s="69"/>
      <c r="K40" s="172">
        <f t="shared" si="3"/>
        <v>0</v>
      </c>
    </row>
    <row r="41" spans="1:11" ht="12.75">
      <c r="A41" s="31"/>
      <c r="B41" s="9"/>
      <c r="C41" s="9"/>
      <c r="D41" s="9"/>
      <c r="E41" s="9"/>
      <c r="F41" s="9"/>
      <c r="G41" s="9"/>
      <c r="H41" s="9"/>
      <c r="I41" s="69"/>
      <c r="J41" s="69"/>
      <c r="K41" s="172">
        <f t="shared" si="3"/>
        <v>0</v>
      </c>
    </row>
    <row r="42" spans="1:11" ht="12.75">
      <c r="A42" s="31"/>
      <c r="B42" s="9"/>
      <c r="C42" s="9"/>
      <c r="D42" s="9"/>
      <c r="E42" s="9"/>
      <c r="F42" s="9"/>
      <c r="G42" s="9"/>
      <c r="H42" s="9"/>
      <c r="I42" s="69"/>
      <c r="J42" s="69"/>
      <c r="K42" s="172">
        <f t="shared" si="3"/>
        <v>0</v>
      </c>
    </row>
    <row r="43" spans="1:11" ht="12.75">
      <c r="A43" s="31"/>
      <c r="B43" s="9"/>
      <c r="C43" s="9"/>
      <c r="D43" s="9"/>
      <c r="E43" s="9"/>
      <c r="F43" s="9"/>
      <c r="G43" s="9"/>
      <c r="H43" s="9"/>
      <c r="I43" s="69"/>
      <c r="J43" s="69"/>
      <c r="K43" s="172">
        <f t="shared" si="3"/>
        <v>0</v>
      </c>
    </row>
    <row r="44" spans="1:11" ht="12.75">
      <c r="A44" s="31"/>
      <c r="B44" s="9"/>
      <c r="C44" s="9"/>
      <c r="D44" s="9"/>
      <c r="E44" s="9"/>
      <c r="F44" s="9"/>
      <c r="G44" s="9"/>
      <c r="H44" s="9"/>
      <c r="I44" s="69"/>
      <c r="J44" s="69"/>
      <c r="K44" s="172">
        <f t="shared" si="3"/>
        <v>0</v>
      </c>
    </row>
    <row r="45" spans="1:11" ht="12.75">
      <c r="A45" s="31"/>
      <c r="B45" s="9"/>
      <c r="C45" s="9"/>
      <c r="D45" s="9"/>
      <c r="E45" s="9"/>
      <c r="F45" s="9"/>
      <c r="G45" s="9"/>
      <c r="H45" s="9"/>
      <c r="I45" s="69"/>
      <c r="J45" s="69"/>
      <c r="K45" s="172">
        <f t="shared" si="3"/>
        <v>0</v>
      </c>
    </row>
    <row r="46" spans="1:11" ht="12.75">
      <c r="A46" s="31"/>
      <c r="B46" s="9"/>
      <c r="C46" s="9"/>
      <c r="D46" s="9"/>
      <c r="E46" s="9"/>
      <c r="F46" s="9"/>
      <c r="G46" s="9"/>
      <c r="H46" s="9"/>
      <c r="I46" s="69"/>
      <c r="J46" s="69"/>
      <c r="K46" s="172">
        <f t="shared" si="3"/>
        <v>0</v>
      </c>
    </row>
    <row r="47" spans="1:11" ht="12.75">
      <c r="A47" s="31"/>
      <c r="B47" s="9"/>
      <c r="C47" s="9"/>
      <c r="D47" s="9"/>
      <c r="E47" s="9"/>
      <c r="F47" s="9"/>
      <c r="G47" s="9"/>
      <c r="H47" s="9"/>
      <c r="I47" s="69"/>
      <c r="J47" s="69"/>
      <c r="K47" s="172">
        <f t="shared" si="3"/>
        <v>0</v>
      </c>
    </row>
    <row r="48" spans="1:11" ht="12.75">
      <c r="A48" s="31"/>
      <c r="B48" s="9"/>
      <c r="C48" s="9"/>
      <c r="D48" s="9"/>
      <c r="E48" s="9"/>
      <c r="F48" s="9"/>
      <c r="G48" s="9"/>
      <c r="H48" s="9"/>
      <c r="I48" s="69"/>
      <c r="J48" s="69"/>
      <c r="K48" s="172">
        <f t="shared" si="3"/>
        <v>0</v>
      </c>
    </row>
    <row r="49" spans="1:11" ht="12.75">
      <c r="A49" s="31"/>
      <c r="B49" s="9"/>
      <c r="C49" s="9"/>
      <c r="D49" s="9"/>
      <c r="E49" s="9"/>
      <c r="F49" s="9"/>
      <c r="G49" s="9"/>
      <c r="H49" s="9"/>
      <c r="I49" s="69"/>
      <c r="J49" s="69"/>
      <c r="K49" s="172">
        <f t="shared" si="3"/>
        <v>0</v>
      </c>
    </row>
    <row r="50" spans="1:11" ht="12.75">
      <c r="A50" s="31"/>
      <c r="B50" s="9"/>
      <c r="C50" s="9"/>
      <c r="D50" s="9"/>
      <c r="E50" s="9"/>
      <c r="F50" s="9"/>
      <c r="G50" s="9"/>
      <c r="H50" s="9"/>
      <c r="I50" s="69"/>
      <c r="J50" s="69"/>
      <c r="K50" s="172">
        <f t="shared" si="3"/>
        <v>0</v>
      </c>
    </row>
    <row r="51" spans="1:11" ht="13.5" thickBot="1">
      <c r="A51" s="42"/>
      <c r="B51" s="38"/>
      <c r="C51" s="38"/>
      <c r="D51" s="38"/>
      <c r="E51" s="38"/>
      <c r="F51" s="38"/>
      <c r="G51" s="38"/>
      <c r="H51" s="38"/>
      <c r="I51" s="162"/>
      <c r="J51" s="162"/>
      <c r="K51" s="216">
        <f t="shared" si="3"/>
        <v>0</v>
      </c>
    </row>
  </sheetData>
  <sheetProtection/>
  <mergeCells count="8">
    <mergeCell ref="A1:C1"/>
    <mergeCell ref="A2:C2"/>
    <mergeCell ref="A16:J16"/>
    <mergeCell ref="A17:A18"/>
    <mergeCell ref="B17:B18"/>
    <mergeCell ref="C17:C18"/>
    <mergeCell ref="D17:D18"/>
    <mergeCell ref="E17:K17"/>
  </mergeCells>
  <printOptions/>
  <pageMargins left="0.4724409448818898" right="0.4724409448818898" top="0.4330708661417323" bottom="0.31496062992125984" header="0.5118110236220472" footer="0.1968503937007874"/>
  <pageSetup horizontalDpi="600" verticalDpi="600" orientation="landscape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0">
      <selection activeCell="A4" sqref="A4:IV5"/>
    </sheetView>
  </sheetViews>
  <sheetFormatPr defaultColWidth="9.140625" defaultRowHeight="12.75"/>
  <cols>
    <col min="1" max="1" width="22.140625" style="0" customWidth="1"/>
    <col min="9" max="9" width="11.00390625" style="0" customWidth="1"/>
    <col min="10" max="10" width="10.421875" style="0" customWidth="1"/>
    <col min="12" max="12" width="15.00390625" style="0" customWidth="1"/>
  </cols>
  <sheetData>
    <row r="2" spans="1:11" ht="19.5" customHeight="1">
      <c r="A2" s="506" t="s">
        <v>344</v>
      </c>
      <c r="B2" s="506"/>
      <c r="C2" s="506"/>
      <c r="D2" s="506"/>
      <c r="E2" s="506"/>
      <c r="F2" s="506"/>
      <c r="G2" s="506"/>
      <c r="H2" s="506"/>
      <c r="I2" s="506"/>
      <c r="J2" s="506"/>
      <c r="K2" s="365"/>
    </row>
    <row r="3" spans="1:13" ht="8.25" customHeight="1">
      <c r="A3" s="506"/>
      <c r="B3" s="506"/>
      <c r="C3" s="506"/>
      <c r="D3" s="506"/>
      <c r="E3" s="506"/>
      <c r="F3" s="506"/>
      <c r="G3" s="506"/>
      <c r="H3" s="506"/>
      <c r="I3" s="506"/>
      <c r="J3" s="506"/>
      <c r="K3" s="365"/>
      <c r="L3" s="14"/>
      <c r="M3" s="14"/>
    </row>
    <row r="4" s="508" customFormat="1" ht="3" customHeight="1">
      <c r="A4" s="507"/>
    </row>
    <row r="5" s="508" customFormat="1" ht="3" customHeight="1" thickBot="1">
      <c r="A5" s="509"/>
    </row>
    <row r="6" spans="1:13" ht="12.75" customHeight="1">
      <c r="A6" s="499" t="s">
        <v>345</v>
      </c>
      <c r="B6" s="490" t="s">
        <v>346</v>
      </c>
      <c r="C6" s="491"/>
      <c r="D6" s="491"/>
      <c r="E6" s="491"/>
      <c r="F6" s="512" t="s">
        <v>347</v>
      </c>
      <c r="G6" s="491"/>
      <c r="H6" s="491"/>
      <c r="I6" s="491"/>
      <c r="J6" s="491"/>
      <c r="K6" s="513"/>
      <c r="L6" s="12"/>
      <c r="M6" s="14"/>
    </row>
    <row r="7" spans="1:13" ht="9.75" customHeight="1">
      <c r="A7" s="500"/>
      <c r="B7" s="510"/>
      <c r="C7" s="511"/>
      <c r="D7" s="511"/>
      <c r="E7" s="511"/>
      <c r="F7" s="514"/>
      <c r="G7" s="515"/>
      <c r="H7" s="515"/>
      <c r="I7" s="515"/>
      <c r="J7" s="515"/>
      <c r="K7" s="516"/>
      <c r="L7" s="12"/>
      <c r="M7" s="14"/>
    </row>
    <row r="8" spans="1:13" ht="13.5" customHeight="1" thickBot="1">
      <c r="A8" s="500"/>
      <c r="B8" s="510"/>
      <c r="C8" s="511"/>
      <c r="D8" s="511"/>
      <c r="E8" s="511"/>
      <c r="F8" s="518" t="s">
        <v>54</v>
      </c>
      <c r="G8" s="518"/>
      <c r="H8" s="487" t="s">
        <v>348</v>
      </c>
      <c r="I8" s="488"/>
      <c r="J8" s="488"/>
      <c r="K8" s="489"/>
      <c r="L8" s="361"/>
      <c r="M8" s="14"/>
    </row>
    <row r="9" spans="1:13" ht="114.75" customHeight="1" thickBot="1">
      <c r="A9" s="501"/>
      <c r="B9" s="366" t="s">
        <v>349</v>
      </c>
      <c r="C9" s="366" t="s">
        <v>350</v>
      </c>
      <c r="D9" s="366" t="s">
        <v>351</v>
      </c>
      <c r="E9" s="367" t="s">
        <v>352</v>
      </c>
      <c r="F9" s="368" t="s">
        <v>353</v>
      </c>
      <c r="G9" s="368" t="s">
        <v>354</v>
      </c>
      <c r="H9" s="368" t="s">
        <v>355</v>
      </c>
      <c r="I9" s="368" t="s">
        <v>356</v>
      </c>
      <c r="J9" s="368" t="s">
        <v>357</v>
      </c>
      <c r="K9" s="369" t="s">
        <v>103</v>
      </c>
      <c r="L9" s="361"/>
      <c r="M9" s="14"/>
    </row>
    <row r="10" spans="1:13" ht="13.5" thickBot="1">
      <c r="A10" s="370">
        <v>1</v>
      </c>
      <c r="B10" s="368">
        <v>2</v>
      </c>
      <c r="C10" s="368">
        <v>3</v>
      </c>
      <c r="D10" s="368">
        <v>4</v>
      </c>
      <c r="E10" s="371">
        <v>5</v>
      </c>
      <c r="F10" s="368">
        <v>6</v>
      </c>
      <c r="G10" s="368">
        <v>7</v>
      </c>
      <c r="H10" s="368">
        <v>8</v>
      </c>
      <c r="I10" s="368">
        <v>9</v>
      </c>
      <c r="J10" s="372">
        <v>10</v>
      </c>
      <c r="K10" s="369">
        <v>11</v>
      </c>
      <c r="L10" s="361"/>
      <c r="M10" s="14"/>
    </row>
    <row r="11" spans="1:11" ht="60">
      <c r="A11" s="373" t="s">
        <v>358</v>
      </c>
      <c r="B11" s="374">
        <v>0</v>
      </c>
      <c r="C11" s="374">
        <v>9</v>
      </c>
      <c r="D11" s="374">
        <v>9</v>
      </c>
      <c r="E11" s="376">
        <v>9</v>
      </c>
      <c r="F11" s="375">
        <v>2336</v>
      </c>
      <c r="G11" s="375">
        <v>1789</v>
      </c>
      <c r="H11" s="375">
        <v>1789</v>
      </c>
      <c r="I11" s="375">
        <v>0</v>
      </c>
      <c r="J11" s="375">
        <v>0</v>
      </c>
      <c r="K11" s="375">
        <v>0</v>
      </c>
    </row>
    <row r="12" spans="1:11" ht="25.5">
      <c r="A12" s="377" t="s">
        <v>359</v>
      </c>
      <c r="B12" s="378">
        <v>0</v>
      </c>
      <c r="C12" s="378">
        <v>4</v>
      </c>
      <c r="D12" s="378">
        <v>4</v>
      </c>
      <c r="E12" s="379">
        <v>2</v>
      </c>
      <c r="F12" s="378">
        <v>414</v>
      </c>
      <c r="G12" s="378">
        <v>379</v>
      </c>
      <c r="H12" s="378">
        <v>379</v>
      </c>
      <c r="I12" s="375">
        <v>0</v>
      </c>
      <c r="J12" s="375">
        <v>0</v>
      </c>
      <c r="K12" s="375">
        <v>0</v>
      </c>
    </row>
    <row r="13" spans="1:11" ht="12.75">
      <c r="A13" s="377" t="s">
        <v>360</v>
      </c>
      <c r="B13" s="380">
        <v>0</v>
      </c>
      <c r="C13" s="380">
        <v>5</v>
      </c>
      <c r="D13" s="380">
        <v>5</v>
      </c>
      <c r="E13" s="379">
        <v>5</v>
      </c>
      <c r="F13" s="378">
        <v>1130</v>
      </c>
      <c r="G13" s="378">
        <v>1070</v>
      </c>
      <c r="H13" s="378">
        <v>1070</v>
      </c>
      <c r="I13" s="375">
        <v>0</v>
      </c>
      <c r="J13" s="375">
        <v>0</v>
      </c>
      <c r="K13" s="375">
        <v>0</v>
      </c>
    </row>
    <row r="14" spans="1:11" ht="12.75">
      <c r="A14" s="377" t="s">
        <v>361</v>
      </c>
      <c r="B14" s="381">
        <v>0</v>
      </c>
      <c r="C14" s="381">
        <v>6</v>
      </c>
      <c r="D14" s="381">
        <v>6</v>
      </c>
      <c r="E14" s="383">
        <v>4</v>
      </c>
      <c r="F14" s="382">
        <v>390</v>
      </c>
      <c r="G14" s="382">
        <v>339</v>
      </c>
      <c r="H14" s="382">
        <v>339</v>
      </c>
      <c r="I14" s="375">
        <v>0</v>
      </c>
      <c r="J14" s="375">
        <v>0</v>
      </c>
      <c r="K14" s="375">
        <v>0</v>
      </c>
    </row>
    <row r="15" spans="1:11" ht="25.5">
      <c r="A15" s="377" t="s">
        <v>362</v>
      </c>
      <c r="B15" s="381">
        <v>0</v>
      </c>
      <c r="C15" s="381">
        <v>1</v>
      </c>
      <c r="D15" s="381">
        <v>1</v>
      </c>
      <c r="E15" s="383">
        <v>1</v>
      </c>
      <c r="F15" s="382">
        <v>45</v>
      </c>
      <c r="G15" s="382">
        <v>0</v>
      </c>
      <c r="H15" s="382">
        <v>0</v>
      </c>
      <c r="I15" s="375">
        <v>0</v>
      </c>
      <c r="J15" s="375">
        <v>0</v>
      </c>
      <c r="K15" s="375">
        <v>0</v>
      </c>
    </row>
    <row r="16" spans="1:11" ht="13.5" thickBot="1">
      <c r="A16" s="384" t="s">
        <v>363</v>
      </c>
      <c r="B16" s="385">
        <v>0</v>
      </c>
      <c r="C16" s="385">
        <v>2</v>
      </c>
      <c r="D16" s="385">
        <v>2</v>
      </c>
      <c r="E16" s="387">
        <v>2</v>
      </c>
      <c r="F16" s="386">
        <v>357</v>
      </c>
      <c r="G16" s="386">
        <v>1</v>
      </c>
      <c r="H16" s="386">
        <v>1</v>
      </c>
      <c r="I16" s="375">
        <v>0</v>
      </c>
      <c r="J16" s="375">
        <v>0</v>
      </c>
      <c r="K16" s="375">
        <v>0</v>
      </c>
    </row>
    <row r="17" ht="13.5" customHeight="1">
      <c r="E17" s="388" t="s">
        <v>364</v>
      </c>
    </row>
    <row r="18" ht="4.5" customHeight="1" thickBot="1"/>
    <row r="19" spans="1:12" ht="4.5" customHeight="1">
      <c r="A19" s="490" t="s">
        <v>365</v>
      </c>
      <c r="B19" s="491"/>
      <c r="C19" s="491"/>
      <c r="D19" s="492"/>
      <c r="E19" s="492"/>
      <c r="F19" s="492"/>
      <c r="G19" s="492"/>
      <c r="H19" s="493"/>
      <c r="I19" s="493"/>
      <c r="J19" s="494"/>
      <c r="K19" s="499" t="s">
        <v>366</v>
      </c>
      <c r="L19" s="499" t="s">
        <v>367</v>
      </c>
    </row>
    <row r="20" spans="1:12" ht="4.5" customHeight="1">
      <c r="A20" s="495"/>
      <c r="B20" s="496"/>
      <c r="C20" s="496"/>
      <c r="D20" s="496"/>
      <c r="E20" s="496"/>
      <c r="F20" s="496"/>
      <c r="G20" s="496"/>
      <c r="H20" s="497"/>
      <c r="I20" s="497"/>
      <c r="J20" s="498"/>
      <c r="K20" s="500"/>
      <c r="L20" s="500"/>
    </row>
    <row r="21" spans="1:12" ht="4.5" customHeight="1" thickBot="1">
      <c r="A21" s="495"/>
      <c r="B21" s="496"/>
      <c r="C21" s="496"/>
      <c r="D21" s="496"/>
      <c r="E21" s="496"/>
      <c r="F21" s="496"/>
      <c r="G21" s="496"/>
      <c r="H21" s="497"/>
      <c r="I21" s="497"/>
      <c r="J21" s="498"/>
      <c r="K21" s="500"/>
      <c r="L21" s="502"/>
    </row>
    <row r="22" spans="1:12" ht="15" customHeight="1">
      <c r="A22" s="499" t="s">
        <v>351</v>
      </c>
      <c r="B22" s="504" t="s">
        <v>368</v>
      </c>
      <c r="C22" s="499" t="s">
        <v>369</v>
      </c>
      <c r="D22" s="490" t="s">
        <v>370</v>
      </c>
      <c r="E22" s="519" t="s">
        <v>371</v>
      </c>
      <c r="F22" s="483" t="s">
        <v>372</v>
      </c>
      <c r="G22" s="481" t="s">
        <v>373</v>
      </c>
      <c r="H22" s="513" t="s">
        <v>374</v>
      </c>
      <c r="I22" s="485" t="s">
        <v>375</v>
      </c>
      <c r="J22" s="504" t="s">
        <v>376</v>
      </c>
      <c r="K22" s="500"/>
      <c r="L22" s="502"/>
    </row>
    <row r="23" spans="1:12" ht="64.5" customHeight="1" thickBot="1">
      <c r="A23" s="501"/>
      <c r="B23" s="505"/>
      <c r="C23" s="501"/>
      <c r="D23" s="521"/>
      <c r="E23" s="520"/>
      <c r="F23" s="484"/>
      <c r="G23" s="482"/>
      <c r="H23" s="517"/>
      <c r="I23" s="486"/>
      <c r="J23" s="505"/>
      <c r="K23" s="501"/>
      <c r="L23" s="503"/>
    </row>
    <row r="24" spans="1:12" s="391" customFormat="1" ht="12.75">
      <c r="A24" s="389">
        <v>1</v>
      </c>
      <c r="B24" s="389">
        <v>2</v>
      </c>
      <c r="C24" s="389">
        <v>3</v>
      </c>
      <c r="D24" s="389">
        <v>4</v>
      </c>
      <c r="E24" s="389">
        <v>5</v>
      </c>
      <c r="F24" s="389">
        <v>6</v>
      </c>
      <c r="G24" s="389">
        <v>7</v>
      </c>
      <c r="H24" s="389">
        <v>8</v>
      </c>
      <c r="I24" s="389">
        <v>9</v>
      </c>
      <c r="J24" s="389">
        <v>10</v>
      </c>
      <c r="K24" s="389">
        <v>11</v>
      </c>
      <c r="L24" s="390">
        <v>12</v>
      </c>
    </row>
    <row r="25" spans="1:12" ht="12.75">
      <c r="A25" s="9">
        <v>3</v>
      </c>
      <c r="B25" s="9"/>
      <c r="C25" s="9"/>
      <c r="D25" s="9"/>
      <c r="E25" s="7">
        <v>1</v>
      </c>
      <c r="F25" s="9"/>
      <c r="G25" s="7"/>
      <c r="H25" s="7">
        <v>1</v>
      </c>
      <c r="I25" s="9">
        <v>2</v>
      </c>
      <c r="J25" s="72"/>
      <c r="K25" s="72">
        <v>10</v>
      </c>
      <c r="L25" s="392">
        <v>69</v>
      </c>
    </row>
    <row r="26" ht="12.75">
      <c r="A26" t="s">
        <v>377</v>
      </c>
    </row>
    <row r="27" ht="12.75">
      <c r="A27" t="s">
        <v>378</v>
      </c>
    </row>
  </sheetData>
  <sheetProtection/>
  <mergeCells count="21">
    <mergeCell ref="D22:D23"/>
    <mergeCell ref="L19:L23"/>
    <mergeCell ref="A22:A23"/>
    <mergeCell ref="B22:B23"/>
    <mergeCell ref="K19:K23"/>
    <mergeCell ref="C22:C23"/>
    <mergeCell ref="A2:J3"/>
    <mergeCell ref="A4:IV4"/>
    <mergeCell ref="A5:IV5"/>
    <mergeCell ref="B6:E8"/>
    <mergeCell ref="F6:K7"/>
    <mergeCell ref="G22:G23"/>
    <mergeCell ref="F22:F23"/>
    <mergeCell ref="I22:I23"/>
    <mergeCell ref="H8:K8"/>
    <mergeCell ref="A19:J21"/>
    <mergeCell ref="A6:A9"/>
    <mergeCell ref="H22:H23"/>
    <mergeCell ref="F8:G8"/>
    <mergeCell ref="J22:J23"/>
    <mergeCell ref="E22:E23"/>
  </mergeCells>
  <printOptions/>
  <pageMargins left="0.7" right="0.7" top="0.31" bottom="0.25" header="0.3" footer="0.1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L3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421875" style="0" customWidth="1"/>
    <col min="2" max="2" width="33.28125" style="0" customWidth="1"/>
    <col min="3" max="3" width="14.8515625" style="0" customWidth="1"/>
    <col min="4" max="4" width="16.421875" style="0" customWidth="1"/>
    <col min="5" max="5" width="17.57421875" style="0" customWidth="1"/>
    <col min="6" max="6" width="14.7109375" style="0" customWidth="1"/>
    <col min="7" max="7" width="18.421875" style="0" customWidth="1"/>
    <col min="8" max="8" width="26.8515625" style="0" customWidth="1"/>
  </cols>
  <sheetData>
    <row r="1" spans="1:8" ht="12.75">
      <c r="A1" s="303"/>
      <c r="B1" s="303"/>
      <c r="C1" s="303"/>
      <c r="D1" s="303"/>
      <c r="E1" s="303"/>
      <c r="F1" s="303"/>
      <c r="G1" s="303"/>
      <c r="H1" s="303"/>
    </row>
    <row r="2" spans="1:8" ht="38.25" customHeight="1" thickBot="1">
      <c r="A2" s="525" t="s">
        <v>337</v>
      </c>
      <c r="B2" s="526"/>
      <c r="C2" s="526"/>
      <c r="D2" s="526"/>
      <c r="E2" s="525" t="s">
        <v>338</v>
      </c>
      <c r="F2" s="526"/>
      <c r="G2" s="526"/>
      <c r="H2" s="526"/>
    </row>
    <row r="3" spans="1:8" ht="27.75" customHeight="1">
      <c r="A3" s="471" t="s">
        <v>339</v>
      </c>
      <c r="B3" s="421"/>
      <c r="C3" s="421"/>
      <c r="D3" s="524"/>
      <c r="E3" s="528" t="s">
        <v>341</v>
      </c>
      <c r="F3" s="421"/>
      <c r="G3" s="421"/>
      <c r="H3" s="524"/>
    </row>
    <row r="4" spans="1:9" ht="54.75" customHeight="1">
      <c r="A4" s="248"/>
      <c r="B4" s="249" t="s">
        <v>40</v>
      </c>
      <c r="C4" s="165" t="s">
        <v>39</v>
      </c>
      <c r="D4" s="189" t="s">
        <v>104</v>
      </c>
      <c r="E4" s="250" t="s">
        <v>41</v>
      </c>
      <c r="F4" s="165" t="s">
        <v>42</v>
      </c>
      <c r="G4" s="165" t="s">
        <v>43</v>
      </c>
      <c r="H4" s="189" t="s">
        <v>238</v>
      </c>
      <c r="I4" s="11"/>
    </row>
    <row r="5" spans="1:8" ht="12.75" customHeight="1">
      <c r="A5" s="29">
        <v>1</v>
      </c>
      <c r="B5" s="8">
        <v>2</v>
      </c>
      <c r="C5" s="29">
        <v>3</v>
      </c>
      <c r="D5" s="8">
        <v>4</v>
      </c>
      <c r="E5" s="29">
        <v>5</v>
      </c>
      <c r="F5" s="8">
        <v>6</v>
      </c>
      <c r="G5" s="29">
        <v>7</v>
      </c>
      <c r="H5" s="8">
        <v>8</v>
      </c>
    </row>
    <row r="6" spans="1:8" ht="15.75" customHeight="1">
      <c r="A6" s="251"/>
      <c r="B6" s="252" t="s">
        <v>50</v>
      </c>
      <c r="C6" s="171">
        <f>SUM(C7:C20)</f>
        <v>1</v>
      </c>
      <c r="D6" s="253">
        <f>SUM(D7:D20)</f>
        <v>0</v>
      </c>
      <c r="E6" s="243">
        <f>SUM(E7:E20)</f>
        <v>0</v>
      </c>
      <c r="F6" s="242">
        <f>SUM(F7:F20)</f>
        <v>0</v>
      </c>
      <c r="G6" s="242">
        <f>SUM(G7:G20)</f>
        <v>0</v>
      </c>
      <c r="H6" s="67" t="e">
        <f>G6*100/F6</f>
        <v>#DIV/0!</v>
      </c>
    </row>
    <row r="7" spans="1:8" ht="25.5" customHeight="1">
      <c r="A7" s="29">
        <v>1</v>
      </c>
      <c r="B7" s="15" t="s">
        <v>55</v>
      </c>
      <c r="C7" s="240"/>
      <c r="D7" s="236"/>
      <c r="E7" s="235"/>
      <c r="F7" s="39"/>
      <c r="G7" s="39"/>
      <c r="H7" s="67" t="e">
        <f>G7*100/F7</f>
        <v>#DIV/0!</v>
      </c>
    </row>
    <row r="8" spans="1:8" ht="28.5" customHeight="1">
      <c r="A8" s="30">
        <v>2</v>
      </c>
      <c r="B8" s="10" t="s">
        <v>67</v>
      </c>
      <c r="C8" s="240">
        <v>1</v>
      </c>
      <c r="D8" s="236"/>
      <c r="E8" s="235"/>
      <c r="F8" s="39"/>
      <c r="G8" s="39"/>
      <c r="H8" s="67" t="e">
        <f aca="true" t="shared" si="0" ref="H8:H20">G8*100/F8</f>
        <v>#DIV/0!</v>
      </c>
    </row>
    <row r="9" spans="1:8" ht="15.75" customHeight="1">
      <c r="A9" s="30">
        <v>3</v>
      </c>
      <c r="B9" s="17" t="s">
        <v>56</v>
      </c>
      <c r="C9" s="240"/>
      <c r="D9" s="236"/>
      <c r="E9" s="235"/>
      <c r="F9" s="39"/>
      <c r="G9" s="39"/>
      <c r="H9" s="67" t="e">
        <f t="shared" si="0"/>
        <v>#DIV/0!</v>
      </c>
    </row>
    <row r="10" spans="1:8" ht="22.5" customHeight="1">
      <c r="A10" s="30">
        <v>4</v>
      </c>
      <c r="B10" s="9" t="s">
        <v>57</v>
      </c>
      <c r="C10" s="240"/>
      <c r="D10" s="236"/>
      <c r="E10" s="235"/>
      <c r="F10" s="39"/>
      <c r="G10" s="39"/>
      <c r="H10" s="67" t="e">
        <f t="shared" si="0"/>
        <v>#DIV/0!</v>
      </c>
    </row>
    <row r="11" spans="1:8" ht="18.75" customHeight="1">
      <c r="A11" s="30">
        <v>5</v>
      </c>
      <c r="B11" s="9" t="s">
        <v>58</v>
      </c>
      <c r="C11" s="240"/>
      <c r="D11" s="236"/>
      <c r="E11" s="235"/>
      <c r="F11" s="39"/>
      <c r="G11" s="39"/>
      <c r="H11" s="67" t="e">
        <f t="shared" si="0"/>
        <v>#DIV/0!</v>
      </c>
    </row>
    <row r="12" spans="1:8" ht="17.25" customHeight="1">
      <c r="A12" s="30">
        <v>6</v>
      </c>
      <c r="B12" s="9" t="s">
        <v>59</v>
      </c>
      <c r="C12" s="240"/>
      <c r="D12" s="236"/>
      <c r="E12" s="235"/>
      <c r="F12" s="39"/>
      <c r="G12" s="39"/>
      <c r="H12" s="67" t="e">
        <f t="shared" si="0"/>
        <v>#DIV/0!</v>
      </c>
    </row>
    <row r="13" spans="1:8" ht="17.25" customHeight="1">
      <c r="A13" s="30">
        <v>7</v>
      </c>
      <c r="B13" s="9" t="s">
        <v>60</v>
      </c>
      <c r="C13" s="240"/>
      <c r="D13" s="236"/>
      <c r="E13" s="235"/>
      <c r="F13" s="39"/>
      <c r="G13" s="39"/>
      <c r="H13" s="67" t="e">
        <f t="shared" si="0"/>
        <v>#DIV/0!</v>
      </c>
    </row>
    <row r="14" spans="1:8" ht="18.75" customHeight="1">
      <c r="A14" s="30">
        <v>8</v>
      </c>
      <c r="B14" s="9" t="s">
        <v>61</v>
      </c>
      <c r="C14" s="240"/>
      <c r="D14" s="236"/>
      <c r="E14" s="235"/>
      <c r="F14" s="39"/>
      <c r="G14" s="39"/>
      <c r="H14" s="67" t="e">
        <f t="shared" si="0"/>
        <v>#DIV/0!</v>
      </c>
    </row>
    <row r="15" spans="1:8" ht="15" customHeight="1">
      <c r="A15" s="30">
        <v>9</v>
      </c>
      <c r="B15" s="51" t="s">
        <v>315</v>
      </c>
      <c r="C15" s="240"/>
      <c r="D15" s="236"/>
      <c r="E15" s="235"/>
      <c r="F15" s="39"/>
      <c r="G15" s="39"/>
      <c r="H15" s="67" t="e">
        <f t="shared" si="0"/>
        <v>#DIV/0!</v>
      </c>
    </row>
    <row r="16" spans="1:8" ht="18.75" customHeight="1">
      <c r="A16" s="30">
        <v>10</v>
      </c>
      <c r="B16" s="9" t="s">
        <v>62</v>
      </c>
      <c r="C16" s="240"/>
      <c r="D16" s="236"/>
      <c r="E16" s="235"/>
      <c r="F16" s="39"/>
      <c r="G16" s="39"/>
      <c r="H16" s="67" t="e">
        <f t="shared" si="0"/>
        <v>#DIV/0!</v>
      </c>
    </row>
    <row r="17" spans="1:8" ht="16.5" customHeight="1">
      <c r="A17" s="30">
        <v>11</v>
      </c>
      <c r="B17" s="9" t="s">
        <v>63</v>
      </c>
      <c r="C17" s="240"/>
      <c r="D17" s="236"/>
      <c r="E17" s="235"/>
      <c r="F17" s="39"/>
      <c r="G17" s="39"/>
      <c r="H17" s="67" t="e">
        <f t="shared" si="0"/>
        <v>#DIV/0!</v>
      </c>
    </row>
    <row r="18" spans="1:8" ht="18" customHeight="1">
      <c r="A18" s="30">
        <v>12</v>
      </c>
      <c r="B18" s="9" t="s">
        <v>64</v>
      </c>
      <c r="C18" s="240"/>
      <c r="D18" s="236"/>
      <c r="E18" s="235"/>
      <c r="F18" s="39"/>
      <c r="G18" s="39"/>
      <c r="H18" s="67" t="e">
        <f t="shared" si="0"/>
        <v>#DIV/0!</v>
      </c>
    </row>
    <row r="19" spans="1:8" ht="15.75" customHeight="1">
      <c r="A19" s="30">
        <v>13</v>
      </c>
      <c r="B19" s="9" t="s">
        <v>65</v>
      </c>
      <c r="C19" s="240"/>
      <c r="D19" s="236"/>
      <c r="E19" s="235"/>
      <c r="F19" s="39"/>
      <c r="G19" s="39"/>
      <c r="H19" s="67" t="e">
        <f t="shared" si="0"/>
        <v>#DIV/0!</v>
      </c>
    </row>
    <row r="20" spans="1:8" ht="18" customHeight="1" thickBot="1">
      <c r="A20" s="53">
        <v>14</v>
      </c>
      <c r="B20" s="38" t="s">
        <v>66</v>
      </c>
      <c r="C20" s="241"/>
      <c r="D20" s="237"/>
      <c r="E20" s="244"/>
      <c r="F20" s="238"/>
      <c r="G20" s="238"/>
      <c r="H20" s="239" t="e">
        <f t="shared" si="0"/>
        <v>#DIV/0!</v>
      </c>
    </row>
    <row r="21" spans="1:4" ht="7.5" customHeight="1" thickBot="1">
      <c r="A21" s="14"/>
      <c r="B21" s="14"/>
      <c r="C21" s="14"/>
      <c r="D21" s="14"/>
    </row>
    <row r="22" spans="1:11" ht="38.25" customHeight="1">
      <c r="A22" s="527" t="s">
        <v>340</v>
      </c>
      <c r="B22" s="464"/>
      <c r="C22" s="464"/>
      <c r="D22" s="464"/>
      <c r="E22" s="527" t="s">
        <v>342</v>
      </c>
      <c r="F22" s="464"/>
      <c r="G22" s="465"/>
      <c r="H22" s="305"/>
      <c r="I22" s="305"/>
      <c r="J22" s="305"/>
      <c r="K22" s="305"/>
    </row>
    <row r="23" spans="1:11" ht="12.75">
      <c r="A23" s="299" t="s">
        <v>52</v>
      </c>
      <c r="B23" s="300" t="s">
        <v>44</v>
      </c>
      <c r="C23" s="300" t="s">
        <v>45</v>
      </c>
      <c r="D23" s="301" t="s">
        <v>53</v>
      </c>
      <c r="E23" s="299" t="s">
        <v>44</v>
      </c>
      <c r="F23" s="300" t="s">
        <v>45</v>
      </c>
      <c r="G23" s="302" t="s">
        <v>53</v>
      </c>
      <c r="H23" s="305"/>
      <c r="I23" s="305"/>
      <c r="J23" s="305"/>
      <c r="K23" s="305"/>
    </row>
    <row r="24" spans="1:11" ht="12.75">
      <c r="A24" s="31">
        <v>1</v>
      </c>
      <c r="B24" s="69"/>
      <c r="C24" s="69"/>
      <c r="D24" s="93"/>
      <c r="E24" s="31"/>
      <c r="F24" s="9"/>
      <c r="G24" s="41"/>
      <c r="H24" s="305"/>
      <c r="I24" s="305"/>
      <c r="J24" s="305"/>
      <c r="K24" s="305"/>
    </row>
    <row r="25" spans="1:11" ht="12.75" customHeight="1">
      <c r="A25" s="31">
        <v>2</v>
      </c>
      <c r="B25" s="69"/>
      <c r="C25" s="69"/>
      <c r="D25" s="93"/>
      <c r="E25" s="31"/>
      <c r="F25" s="9"/>
      <c r="G25" s="41"/>
      <c r="H25" s="305"/>
      <c r="I25" s="305"/>
      <c r="J25" s="305"/>
      <c r="K25" s="305"/>
    </row>
    <row r="26" spans="1:11" ht="12.75">
      <c r="A26" s="31">
        <v>3</v>
      </c>
      <c r="B26" s="69"/>
      <c r="C26" s="69"/>
      <c r="D26" s="93"/>
      <c r="E26" s="31"/>
      <c r="F26" s="9"/>
      <c r="G26" s="41"/>
      <c r="H26" s="305"/>
      <c r="I26" s="305"/>
      <c r="J26" s="305"/>
      <c r="K26" s="305"/>
    </row>
    <row r="27" spans="1:11" ht="12.75">
      <c r="A27" s="31"/>
      <c r="B27" s="69"/>
      <c r="C27" s="69"/>
      <c r="D27" s="93"/>
      <c r="E27" s="31"/>
      <c r="F27" s="9"/>
      <c r="G27" s="41"/>
      <c r="H27" s="305"/>
      <c r="I27" s="305"/>
      <c r="J27" s="305"/>
      <c r="K27" s="305"/>
    </row>
    <row r="28" spans="1:11" ht="12.75">
      <c r="A28" s="31"/>
      <c r="B28" s="69"/>
      <c r="C28" s="58"/>
      <c r="D28" s="246"/>
      <c r="E28" s="31"/>
      <c r="F28" s="9"/>
      <c r="G28" s="41"/>
      <c r="H28" s="305"/>
      <c r="I28" s="305"/>
      <c r="J28" s="305"/>
      <c r="K28" s="305"/>
    </row>
    <row r="29" spans="1:11" ht="15.75" thickBot="1">
      <c r="A29" s="42"/>
      <c r="B29" s="162"/>
      <c r="C29" s="245"/>
      <c r="D29" s="247"/>
      <c r="E29" s="42"/>
      <c r="F29" s="38"/>
      <c r="G29" s="43"/>
      <c r="H29" s="305"/>
      <c r="I29" s="305"/>
      <c r="J29" s="305"/>
      <c r="K29" s="305"/>
    </row>
    <row r="30" spans="1:12" ht="15" customHeight="1">
      <c r="A30" s="522" t="s">
        <v>343</v>
      </c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3"/>
    </row>
    <row r="31" spans="1:12" ht="15" customHeight="1">
      <c r="A31" s="523"/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</row>
    <row r="32" spans="1:12" ht="15.75" customHeight="1">
      <c r="A32" s="523"/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</row>
    <row r="33" spans="2:7" ht="12.75">
      <c r="B33" s="304"/>
      <c r="C33" s="304"/>
      <c r="D33" s="304"/>
      <c r="E33" s="304"/>
      <c r="F33" s="304"/>
      <c r="G33" s="304"/>
    </row>
    <row r="34" spans="2:7" ht="12.75">
      <c r="B34" s="304"/>
      <c r="C34" s="304"/>
      <c r="D34" s="304"/>
      <c r="E34" s="304"/>
      <c r="F34" s="304"/>
      <c r="G34" s="304"/>
    </row>
    <row r="35" spans="2:7" ht="12.75">
      <c r="B35" s="304"/>
      <c r="C35" s="304"/>
      <c r="D35" s="304"/>
      <c r="E35" s="304"/>
      <c r="F35" s="304"/>
      <c r="G35" s="304"/>
    </row>
    <row r="36" spans="2:7" ht="12.75">
      <c r="B36" s="304"/>
      <c r="C36" s="304"/>
      <c r="D36" s="304"/>
      <c r="E36" s="304"/>
      <c r="F36" s="304"/>
      <c r="G36" s="304"/>
    </row>
    <row r="37" spans="2:7" ht="12.75">
      <c r="B37" s="304"/>
      <c r="C37" s="304"/>
      <c r="D37" s="304"/>
      <c r="E37" s="304"/>
      <c r="F37" s="304"/>
      <c r="G37" s="304"/>
    </row>
  </sheetData>
  <sheetProtection/>
  <mergeCells count="7">
    <mergeCell ref="A30:L32"/>
    <mergeCell ref="A3:D3"/>
    <mergeCell ref="A2:D2"/>
    <mergeCell ref="E2:H2"/>
    <mergeCell ref="A22:D22"/>
    <mergeCell ref="E22:G22"/>
    <mergeCell ref="E3:H3"/>
  </mergeCells>
  <printOptions/>
  <pageMargins left="0.46" right="0.43" top="1" bottom="1" header="0.5" footer="0.5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M28"/>
  <sheetViews>
    <sheetView zoomScale="75" zoomScaleNormal="75" zoomScalePageLayoutView="0"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2" width="31.140625" style="0" customWidth="1"/>
    <col min="3" max="7" width="14.00390625" style="0" customWidth="1"/>
    <col min="8" max="8" width="12.7109375" style="0" customWidth="1"/>
    <col min="9" max="9" width="14.8515625" style="0" customWidth="1"/>
    <col min="10" max="10" width="16.7109375" style="0" customWidth="1"/>
    <col min="11" max="11" width="16.421875" style="0" customWidth="1"/>
    <col min="12" max="12" width="13.57421875" style="0" customWidth="1"/>
  </cols>
  <sheetData>
    <row r="1" spans="1:13" ht="34.5" customHeight="1">
      <c r="A1" s="543" t="s">
        <v>402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11.25" customHeight="1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60"/>
    </row>
    <row r="3" spans="1:13" ht="12" customHeight="1">
      <c r="A3" s="544"/>
      <c r="B3" s="544"/>
      <c r="C3" s="544"/>
      <c r="D3" s="544"/>
      <c r="E3" s="544"/>
      <c r="F3" s="544"/>
      <c r="G3" s="544"/>
      <c r="H3" s="544"/>
      <c r="I3" s="60"/>
      <c r="J3" s="60"/>
      <c r="K3" s="60"/>
      <c r="L3" s="60"/>
      <c r="M3" s="60"/>
    </row>
    <row r="4" spans="1:13" ht="6.75" customHeight="1" thickBot="1">
      <c r="A4" s="32"/>
      <c r="B4" s="3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29.25" customHeight="1">
      <c r="A5" s="540" t="s">
        <v>52</v>
      </c>
      <c r="B5" s="479" t="s">
        <v>53</v>
      </c>
      <c r="C5" s="531" t="s">
        <v>226</v>
      </c>
      <c r="D5" s="532"/>
      <c r="E5" s="532"/>
      <c r="F5" s="532"/>
      <c r="G5" s="532"/>
      <c r="H5" s="532"/>
      <c r="I5" s="532"/>
      <c r="J5" s="532"/>
      <c r="K5" s="532"/>
      <c r="L5" s="533"/>
      <c r="M5" s="60"/>
    </row>
    <row r="6" spans="1:13" ht="58.5" customHeight="1">
      <c r="A6" s="541"/>
      <c r="B6" s="529"/>
      <c r="C6" s="426" t="s">
        <v>271</v>
      </c>
      <c r="D6" s="530" t="s">
        <v>273</v>
      </c>
      <c r="E6" s="530" t="s">
        <v>272</v>
      </c>
      <c r="F6" s="530" t="s">
        <v>256</v>
      </c>
      <c r="G6" s="426" t="s">
        <v>245</v>
      </c>
      <c r="H6" s="426"/>
      <c r="I6" s="534" t="s">
        <v>229</v>
      </c>
      <c r="J6" s="534"/>
      <c r="K6" s="534" t="s">
        <v>230</v>
      </c>
      <c r="L6" s="545" t="s">
        <v>145</v>
      </c>
      <c r="M6" s="60"/>
    </row>
    <row r="7" spans="1:13" ht="126.75" customHeight="1">
      <c r="A7" s="542"/>
      <c r="B7" s="480"/>
      <c r="C7" s="426"/>
      <c r="D7" s="480"/>
      <c r="E7" s="480"/>
      <c r="F7" s="480"/>
      <c r="G7" s="99" t="s">
        <v>246</v>
      </c>
      <c r="H7" s="99" t="s">
        <v>247</v>
      </c>
      <c r="I7" s="99" t="s">
        <v>227</v>
      </c>
      <c r="J7" s="266" t="s">
        <v>228</v>
      </c>
      <c r="K7" s="534"/>
      <c r="L7" s="545"/>
      <c r="M7" s="60"/>
    </row>
    <row r="8" spans="1:13" ht="12.75">
      <c r="A8" s="23">
        <v>1</v>
      </c>
      <c r="B8" s="64">
        <v>2</v>
      </c>
      <c r="C8" s="23">
        <v>3</v>
      </c>
      <c r="D8" s="320"/>
      <c r="E8" s="320"/>
      <c r="F8" s="64">
        <v>4</v>
      </c>
      <c r="G8" s="23">
        <v>5</v>
      </c>
      <c r="H8" s="64">
        <v>6</v>
      </c>
      <c r="I8" s="23">
        <v>7</v>
      </c>
      <c r="J8" s="64">
        <v>8</v>
      </c>
      <c r="K8" s="23">
        <v>9</v>
      </c>
      <c r="L8" s="261">
        <v>10</v>
      </c>
      <c r="M8" s="60"/>
    </row>
    <row r="9" spans="1:13" ht="24.75" customHeight="1">
      <c r="A9" s="150"/>
      <c r="B9" s="262" t="s">
        <v>50</v>
      </c>
      <c r="C9" s="263">
        <f>SUM(C10:C23)</f>
        <v>135</v>
      </c>
      <c r="D9" s="263">
        <f>SUM(D10:D23)</f>
        <v>100.00000000000001</v>
      </c>
      <c r="E9" s="263">
        <f>SUM(E10:E23)</f>
        <v>673</v>
      </c>
      <c r="F9" s="263">
        <f>SUM(F10:F24)</f>
        <v>100</v>
      </c>
      <c r="G9" s="263">
        <f aca="true" t="shared" si="0" ref="G9:L9">SUM(G10:G25)</f>
        <v>44</v>
      </c>
      <c r="H9" s="263">
        <f t="shared" si="0"/>
        <v>0</v>
      </c>
      <c r="I9" s="264">
        <f t="shared" si="0"/>
        <v>7272.622999999999</v>
      </c>
      <c r="J9" s="264">
        <f t="shared" si="0"/>
        <v>2036.06</v>
      </c>
      <c r="K9" s="263">
        <f t="shared" si="0"/>
        <v>77</v>
      </c>
      <c r="L9" s="265">
        <f t="shared" si="0"/>
        <v>44</v>
      </c>
      <c r="M9" s="60"/>
    </row>
    <row r="10" spans="1:13" ht="30.75" customHeight="1">
      <c r="A10" s="18">
        <v>1</v>
      </c>
      <c r="B10" s="19" t="s">
        <v>138</v>
      </c>
      <c r="C10" s="26">
        <f>Асбест!C10+Рефтинский!C10+Белоярский!C10+ВД!C10+Заречный!C10+Уральский!C10+Малышева!C10</f>
        <v>7</v>
      </c>
      <c r="D10" s="26">
        <f>C10*100/$C$9</f>
        <v>5.185185185185185</v>
      </c>
      <c r="E10" s="26">
        <f>Асбест!E10+Рефтинский!E10+Белоярский!E10+ВД!E10+Заречный!E10+Малышева!E10+Уральский!E10+Малышева!E10</f>
        <v>30</v>
      </c>
      <c r="F10" s="26">
        <f>E10*100/$E$9</f>
        <v>4.457652303120357</v>
      </c>
      <c r="G10" s="26">
        <f>Асбест!G10+Рефтинский!G10+Белоярский!G10+ВД!G10+Заречный!G10+Уральский!G10+Малышева!G10</f>
        <v>0</v>
      </c>
      <c r="H10" s="26">
        <f>Асбест!H10+Рефтинский!H10+Белоярский!H10+ВД!H10+Заречный!H10+Уральский!H10+Малышева!H10</f>
        <v>0</v>
      </c>
      <c r="I10" s="26">
        <f>Асбест!I10+Рефтинский!I10+Белоярский!I10+ВД!I10+Заречный!I10+Уральский!I10+Малышева!I10</f>
        <v>0</v>
      </c>
      <c r="J10" s="26">
        <f>Асбест!J10+Рефтинский!J10+Белоярский!J10+ВД!J10+Заречный!J10+Уральский!J10+Малышева!J10</f>
        <v>0</v>
      </c>
      <c r="K10" s="26">
        <f>Асбест!K10+Рефтинский!K10+Белоярский!K10+ВД!K10+Заречный!K10+Уральский!K10+Малышева!K10</f>
        <v>15</v>
      </c>
      <c r="L10" s="26">
        <f>Асбест!L10+Рефтинский!L10+Белоярский!L10+ВД!L10+Заречный!L10+Уральский!L10+Малышева!L10</f>
        <v>6</v>
      </c>
      <c r="M10" s="60"/>
    </row>
    <row r="11" spans="1:13" ht="34.5" customHeight="1">
      <c r="A11" s="18">
        <v>2</v>
      </c>
      <c r="B11" s="19" t="s">
        <v>143</v>
      </c>
      <c r="C11" s="26">
        <f>Асбест!C11+Рефтинский!C11+Белоярский!C11+ВД!C11+Заречный!C11+Уральский!C11+Малышева!C11</f>
        <v>50</v>
      </c>
      <c r="D11" s="26">
        <f aca="true" t="shared" si="1" ref="D11:D23">C11*100/$C$9</f>
        <v>37.03703703703704</v>
      </c>
      <c r="E11" s="26">
        <f>Асбест!E11+Рефтинский!E11+Белоярский!E11+ВД!E11+Заречный!E11+Малышева!E11+Уральский!E11+Малышева!E11</f>
        <v>287</v>
      </c>
      <c r="F11" s="26">
        <f aca="true" t="shared" si="2" ref="F11:F23">E11*100/$E$9</f>
        <v>42.64487369985141</v>
      </c>
      <c r="G11" s="26">
        <f>Асбест!G11+Рефтинский!G11+Белоярский!G11+ВД!G11+Заречный!G11+Уральский!G11+Малышева!G11</f>
        <v>15</v>
      </c>
      <c r="H11" s="26">
        <f>Асбест!H11+Рефтинский!H11+Белоярский!H11+ВД!H11+Заречный!H11+Уральский!H11+Малышева!H11</f>
        <v>0</v>
      </c>
      <c r="I11" s="26">
        <f>Асбест!I11+Рефтинский!I11+Белоярский!I11+ВД!I11+Заречный!I11+Уральский!I11+Малышева!I11</f>
        <v>6879.36</v>
      </c>
      <c r="J11" s="26">
        <f>Асбест!J11+Рефтинский!J11+Белоярский!J11+ВД!J11+Заречный!J11+Уральский!J11+Малышева!J11</f>
        <v>407.631</v>
      </c>
      <c r="K11" s="26">
        <f>Асбест!K11+Рефтинский!K11+Белоярский!K11+ВД!K11+Заречный!K11+Уральский!K11+Малышева!K11</f>
        <v>10</v>
      </c>
      <c r="L11" s="26">
        <f>Асбест!L11+Рефтинский!L11+Белоярский!L11+ВД!L11+Заречный!L11+Уральский!L11+Малышева!L11</f>
        <v>7</v>
      </c>
      <c r="M11" s="60"/>
    </row>
    <row r="12" spans="1:13" ht="21.75" customHeight="1">
      <c r="A12" s="18">
        <v>3</v>
      </c>
      <c r="B12" s="19" t="s">
        <v>139</v>
      </c>
      <c r="C12" s="26">
        <f>Асбест!C12+Рефтинский!C12+Белоярский!C12+ВД!C12+Заречный!C12+Уральский!C12+Малышева!C12</f>
        <v>0</v>
      </c>
      <c r="D12" s="26">
        <f t="shared" si="1"/>
        <v>0</v>
      </c>
      <c r="E12" s="26">
        <f>Асбест!E12+Рефтинский!E12+Белоярский!E12+ВД!E12+Заречный!E12+Малышева!E12+Уральский!E12+Малышева!E12</f>
        <v>28</v>
      </c>
      <c r="F12" s="26">
        <f t="shared" si="2"/>
        <v>4.160475482912333</v>
      </c>
      <c r="G12" s="26">
        <f>Асбест!G12+Рефтинский!G12+Белоярский!G12+ВД!G12+Заречный!G12+Уральский!G12+Малышева!G12</f>
        <v>0</v>
      </c>
      <c r="H12" s="26">
        <f>Асбест!H12+Рефтинский!H12+Белоярский!H12+ВД!H12+Заречный!H12+Уральский!H12+Малышева!H12</f>
        <v>0</v>
      </c>
      <c r="I12" s="26">
        <f>Асбест!I12+Рефтинский!I12+Белоярский!I12+ВД!I12+Заречный!I12+Уральский!I12+Малышева!I12</f>
        <v>0</v>
      </c>
      <c r="J12" s="26">
        <f>Асбест!J12+Рефтинский!J12+Белоярский!J12+ВД!J12+Заречный!J12+Уральский!J12+Малышева!J12</f>
        <v>0</v>
      </c>
      <c r="K12" s="26">
        <f>Асбест!K12+Рефтинский!K12+Белоярский!K12+ВД!K12+Заречный!K12+Уральский!K12+Малышева!K12</f>
        <v>1</v>
      </c>
      <c r="L12" s="26">
        <f>Асбест!L12+Рефтинский!L12+Белоярский!L12+ВД!L12+Заречный!L12+Уральский!L12+Малышева!L12</f>
        <v>3</v>
      </c>
      <c r="M12" s="60"/>
    </row>
    <row r="13" spans="1:13" ht="23.25" customHeight="1">
      <c r="A13" s="18">
        <v>4</v>
      </c>
      <c r="B13" s="19" t="s">
        <v>146</v>
      </c>
      <c r="C13" s="26">
        <f>Асбест!C13+Рефтинский!C13+Белоярский!C13+ВД!C13+Заречный!C13+Уральский!C13+Малышева!C13</f>
        <v>20</v>
      </c>
      <c r="D13" s="26">
        <f t="shared" si="1"/>
        <v>14.814814814814815</v>
      </c>
      <c r="E13" s="26">
        <f>Асбест!E13+Рефтинский!E13+Белоярский!E13+ВД!E13+Заречный!E13+Малышева!E13+Уральский!E13+Малышева!E13</f>
        <v>126</v>
      </c>
      <c r="F13" s="26">
        <f t="shared" si="2"/>
        <v>18.7221396731055</v>
      </c>
      <c r="G13" s="26">
        <f>Асбест!G13+Рефтинский!G13+Белоярский!G13+ВД!G13+Заречный!G13+Уральский!G13+Малышева!G13</f>
        <v>6</v>
      </c>
      <c r="H13" s="26">
        <f>Асбест!H13+Рефтинский!H13+Белоярский!H13+ВД!H13+Заречный!H13+Уральский!H13+Малышева!H13</f>
        <v>0</v>
      </c>
      <c r="I13" s="26">
        <f>Асбест!I13+Рефтинский!I13+Белоярский!I13+ВД!I13+Заречный!I13+Уральский!I13+Малышева!I13</f>
        <v>179.5</v>
      </c>
      <c r="J13" s="26">
        <f>Асбест!J13+Рефтинский!J13+Белоярский!J13+ВД!J13+Заречный!J13+Уральский!J13+Малышева!J13</f>
        <v>339.317</v>
      </c>
      <c r="K13" s="26">
        <f>Асбест!K13+Рефтинский!K13+Белоярский!K13+ВД!K13+Заречный!K13+Уральский!K13+Малышева!K13</f>
        <v>0</v>
      </c>
      <c r="L13" s="26">
        <f>Асбест!L13+Рефтинский!L13+Белоярский!L13+ВД!L13+Заречный!L13+Уральский!L13+Малышева!L13</f>
        <v>0</v>
      </c>
      <c r="M13" s="60"/>
    </row>
    <row r="14" spans="1:13" ht="21.75" customHeight="1">
      <c r="A14" s="18">
        <v>5</v>
      </c>
      <c r="B14" s="19" t="s">
        <v>58</v>
      </c>
      <c r="C14" s="26">
        <f>Асбест!C14+Рефтинский!C14+Белоярский!C14+ВД!C14+Заречный!C14+Уральский!C14+Малышева!C14</f>
        <v>3</v>
      </c>
      <c r="D14" s="26">
        <f t="shared" si="1"/>
        <v>2.2222222222222223</v>
      </c>
      <c r="E14" s="26">
        <f>Асбест!E14+Рефтинский!E14+Белоярский!E14+ВД!E14+Заречный!E14+Малышева!E14+Уральский!E14+Малышева!E14</f>
        <v>21</v>
      </c>
      <c r="F14" s="26">
        <f t="shared" si="2"/>
        <v>3.1203566121842496</v>
      </c>
      <c r="G14" s="26">
        <f>Асбест!G14+Рефтинский!G14+Белоярский!G14+ВД!G14+Заречный!G14+Уральский!G14+Малышева!G14</f>
        <v>0</v>
      </c>
      <c r="H14" s="26">
        <f>Асбест!H14+Рефтинский!H14+Белоярский!H14+ВД!H14+Заречный!H14+Уральский!H14+Малышева!H14</f>
        <v>0</v>
      </c>
      <c r="I14" s="26">
        <f>Асбест!I14+Рефтинский!I14+Белоярский!I14+ВД!I14+Заречный!I14+Уральский!I14+Малышева!I14</f>
        <v>72.544</v>
      </c>
      <c r="J14" s="26">
        <f>Асбест!J14+Рефтинский!J14+Белоярский!J14+ВД!J14+Заречный!J14+Уральский!J14+Малышева!J14</f>
        <v>50</v>
      </c>
      <c r="K14" s="26">
        <f>Асбест!K14+Рефтинский!K14+Белоярский!K14+ВД!K14+Заречный!K14+Уральский!K14+Малышева!K14</f>
        <v>5</v>
      </c>
      <c r="L14" s="26">
        <f>Асбест!L14+Рефтинский!L14+Белоярский!L14+ВД!L14+Заречный!L14+Уральский!L14+Малышева!L14</f>
        <v>1</v>
      </c>
      <c r="M14" s="60"/>
    </row>
    <row r="15" spans="1:13" ht="17.25" customHeight="1">
      <c r="A15" s="18">
        <v>6</v>
      </c>
      <c r="B15" s="19" t="s">
        <v>59</v>
      </c>
      <c r="C15" s="26">
        <f>Асбест!C15+Рефтинский!C15+Белоярский!C15+ВД!C15+Заречный!C15+Уральский!C15+Малышева!C15</f>
        <v>3</v>
      </c>
      <c r="D15" s="26">
        <f t="shared" si="1"/>
        <v>2.2222222222222223</v>
      </c>
      <c r="E15" s="26">
        <f>Асбест!E15+Рефтинский!E15+Белоярский!E15+ВД!E15+Заречный!E15+Малышева!E15+Уральский!E15+Малышева!E15</f>
        <v>15</v>
      </c>
      <c r="F15" s="26">
        <f t="shared" si="2"/>
        <v>2.2288261515601784</v>
      </c>
      <c r="G15" s="26">
        <f>Асбест!G15+Рефтинский!G15+Белоярский!G15+ВД!G15+Заречный!G15+Уральский!G15+Малышева!G15</f>
        <v>1</v>
      </c>
      <c r="H15" s="26">
        <f>Асбест!H15+Рефтинский!H15+Белоярский!H15+ВД!H15+Заречный!H15+Уральский!H15+Малышева!H15</f>
        <v>0</v>
      </c>
      <c r="I15" s="26">
        <f>Асбест!I15+Рефтинский!I15+Белоярский!I15+ВД!I15+Заречный!I15+Уральский!I15+Малышева!I15</f>
        <v>0</v>
      </c>
      <c r="J15" s="26">
        <f>Асбест!J15+Рефтинский!J15+Белоярский!J15+ВД!J15+Заречный!J15+Уральский!J15+Малышева!J15</f>
        <v>3</v>
      </c>
      <c r="K15" s="26">
        <f>Асбест!K15+Рефтинский!K15+Белоярский!K15+ВД!K15+Заречный!K15+Уральский!K15+Малышева!K15</f>
        <v>1</v>
      </c>
      <c r="L15" s="26">
        <f>Асбест!L15+Рефтинский!L15+Белоярский!L15+ВД!L15+Заречный!L15+Уральский!L15+Малышева!L15</f>
        <v>2</v>
      </c>
      <c r="M15" s="60"/>
    </row>
    <row r="16" spans="1:13" ht="19.5" customHeight="1">
      <c r="A16" s="18">
        <v>7</v>
      </c>
      <c r="B16" s="19" t="s">
        <v>60</v>
      </c>
      <c r="C16" s="26">
        <f>Асбест!C16+Рефтинский!C16+Белоярский!C16+ВД!C16+Заречный!C16+Уральский!C16+Малышева!C16</f>
        <v>19</v>
      </c>
      <c r="D16" s="26">
        <f t="shared" si="1"/>
        <v>14.074074074074074</v>
      </c>
      <c r="E16" s="26">
        <f>Асбест!E16+Рефтинский!E16+Белоярский!E16+ВД!E16+Заречный!E16+Малышева!E16+Уральский!E16+Малышева!E16</f>
        <v>62</v>
      </c>
      <c r="F16" s="26">
        <f t="shared" si="2"/>
        <v>9.212481426448736</v>
      </c>
      <c r="G16" s="26">
        <f>Асбест!G16+Рефтинский!G16+Белоярский!G16+ВД!G16+Заречный!G16+Уральский!G16+Малышева!G16</f>
        <v>3</v>
      </c>
      <c r="H16" s="26">
        <f>Асбест!H16+Рефтинский!H16+Белоярский!H16+ВД!H16+Заречный!H16+Уральский!H16+Малышева!H16</f>
        <v>0</v>
      </c>
      <c r="I16" s="26">
        <f>Асбест!I16+Рефтинский!I16+Белоярский!I16+ВД!I16+Заречный!I16+Уральский!I16+Малышева!I16</f>
        <v>0</v>
      </c>
      <c r="J16" s="26">
        <f>Асбест!J16+Рефтинский!J16+Белоярский!J16+ВД!J16+Заречный!J16+Уральский!J16+Малышева!J16</f>
        <v>97.5</v>
      </c>
      <c r="K16" s="26">
        <f>Асбест!K16+Рефтинский!K16+Белоярский!K16+ВД!K16+Заречный!K16+Уральский!K16+Малышева!K16</f>
        <v>2</v>
      </c>
      <c r="L16" s="26">
        <f>Асбест!L16+Рефтинский!L16+Белоярский!L16+ВД!L16+Заречный!L16+Уральский!L16+Малышева!L16</f>
        <v>1</v>
      </c>
      <c r="M16" s="60"/>
    </row>
    <row r="17" spans="1:13" ht="17.25" customHeight="1">
      <c r="A17" s="18">
        <v>8</v>
      </c>
      <c r="B17" s="19" t="s">
        <v>49</v>
      </c>
      <c r="C17" s="26">
        <f>Асбест!C17+Рефтинский!C17+Белоярский!C17+ВД!C17+Заречный!C17+Уральский!C17+Малышева!C17</f>
        <v>0</v>
      </c>
      <c r="D17" s="26">
        <f t="shared" si="1"/>
        <v>0</v>
      </c>
      <c r="E17" s="26">
        <f>Асбест!E17+Рефтинский!E17+Белоярский!E17+ВД!E17+Заречный!E17+Малышева!E17+Уральский!E17+Малышева!E17</f>
        <v>10</v>
      </c>
      <c r="F17" s="26">
        <f t="shared" si="2"/>
        <v>1.485884101040119</v>
      </c>
      <c r="G17" s="26">
        <f>Асбест!G17+Рефтинский!G17+Белоярский!G17+ВД!G17+Заречный!G17+Уральский!G17+Малышева!G17</f>
        <v>0</v>
      </c>
      <c r="H17" s="26">
        <f>Асбест!H17+Рефтинский!H17+Белоярский!H17+ВД!H17+Заречный!H17+Уральский!H17+Малышева!H17</f>
        <v>0</v>
      </c>
      <c r="I17" s="26">
        <f>Асбест!I17+Рефтинский!I17+Белоярский!I17+ВД!I17+Заречный!I17+Уральский!I17+Малышева!I17</f>
        <v>0</v>
      </c>
      <c r="J17" s="26">
        <f>Асбест!J17+Рефтинский!J17+Белоярский!J17+ВД!J17+Заречный!J17+Уральский!J17+Малышева!J17</f>
        <v>0</v>
      </c>
      <c r="K17" s="26">
        <f>Асбест!K17+Рефтинский!K17+Белоярский!K17+ВД!K17+Заречный!K17+Уральский!K17+Малышева!K17</f>
        <v>0</v>
      </c>
      <c r="L17" s="26">
        <f>Асбест!L17+Рефтинский!L17+Белоярский!L17+ВД!L17+Заречный!L17+Уральский!L17+Малышева!L17</f>
        <v>0</v>
      </c>
      <c r="M17" s="60"/>
    </row>
    <row r="18" spans="1:13" ht="22.5" customHeight="1">
      <c r="A18" s="18">
        <v>9</v>
      </c>
      <c r="B18" s="51" t="s">
        <v>315</v>
      </c>
      <c r="C18" s="26">
        <f>Асбест!C18+Рефтинский!C18+Белоярский!C18+ВД!C18+Заречный!C18+Уральский!C18+Малышева!C18</f>
        <v>0</v>
      </c>
      <c r="D18" s="26">
        <f t="shared" si="1"/>
        <v>0</v>
      </c>
      <c r="E18" s="26">
        <f>Асбест!E18+Рефтинский!E18+Белоярский!E18+ВД!E18+Заречный!E18+Малышева!E18+Уральский!E18+Малышева!E18</f>
        <v>5</v>
      </c>
      <c r="F18" s="26">
        <f t="shared" si="2"/>
        <v>0.7429420505200595</v>
      </c>
      <c r="G18" s="26">
        <f>Асбест!G18+Рефтинский!G18+Белоярский!G18+ВД!G18+Заречный!G18+Уральский!G18+Малышева!G18</f>
        <v>0</v>
      </c>
      <c r="H18" s="26">
        <f>Асбест!H18+Рефтинский!H18+Белоярский!H18+ВД!H18+Заречный!H18+Уральский!H18+Малышева!H18</f>
        <v>0</v>
      </c>
      <c r="I18" s="26">
        <f>Асбест!I18+Рефтинский!I18+Белоярский!I18+ВД!I18+Заречный!I18+Уральский!I18+Малышева!I18</f>
        <v>0</v>
      </c>
      <c r="J18" s="26">
        <f>Асбест!J18+Рефтинский!J18+Белоярский!J18+ВД!J18+Заречный!J18+Уральский!J18+Малышева!J18</f>
        <v>0</v>
      </c>
      <c r="K18" s="26">
        <f>Асбест!K18+Рефтинский!K18+Белоярский!K18+ВД!K18+Заречный!K18+Уральский!K18+Малышева!K18</f>
        <v>1</v>
      </c>
      <c r="L18" s="26">
        <f>Асбест!L18+Рефтинский!L18+Белоярский!L18+ВД!L18+Заречный!L18+Уральский!L18+Малышева!L18</f>
        <v>1</v>
      </c>
      <c r="M18" s="60"/>
    </row>
    <row r="19" spans="1:13" ht="22.5" customHeight="1">
      <c r="A19" s="18">
        <v>10</v>
      </c>
      <c r="B19" s="19" t="s">
        <v>140</v>
      </c>
      <c r="C19" s="26">
        <f>Асбест!C19+Рефтинский!C19+Белоярский!C19+ВД!C19+Заречный!C19+Уральский!C19+Малышева!C19</f>
        <v>4</v>
      </c>
      <c r="D19" s="26">
        <f t="shared" si="1"/>
        <v>2.962962962962963</v>
      </c>
      <c r="E19" s="26">
        <f>Асбест!E19+Рефтинский!E19+Белоярский!E19+ВД!E19+Заречный!E19+Малышева!E19+Уральский!E19+Малышева!E19</f>
        <v>30</v>
      </c>
      <c r="F19" s="26">
        <f t="shared" si="2"/>
        <v>4.457652303120357</v>
      </c>
      <c r="G19" s="26">
        <f>Асбест!G19+Рефтинский!G19+Белоярский!G19+ВД!G19+Заречный!G19+Уральский!G19+Малышева!G19</f>
        <v>1</v>
      </c>
      <c r="H19" s="26">
        <f>Асбест!H19+Рефтинский!H19+Белоярский!H19+ВД!H19+Заречный!H19+Уральский!H19+Малышева!H19</f>
        <v>0</v>
      </c>
      <c r="I19" s="26">
        <f>Асбест!I19+Рефтинский!I19+Белоярский!I19+ВД!I19+Заречный!I19+Уральский!I19+Малышева!I19</f>
        <v>104.355</v>
      </c>
      <c r="J19" s="26">
        <f>Асбест!J19+Рефтинский!J19+Белоярский!J19+ВД!J19+Заречный!J19+Уральский!J19+Малышева!J19</f>
        <v>143.5</v>
      </c>
      <c r="K19" s="26">
        <f>Асбест!K19+Рефтинский!K19+Белоярский!K19+ВД!K19+Заречный!K19+Уральский!K19+Малышева!K19</f>
        <v>4</v>
      </c>
      <c r="L19" s="26">
        <f>Асбест!L19+Рефтинский!L19+Белоярский!L19+ВД!L19+Заречный!L19+Уральский!L19+Малышева!L19</f>
        <v>2</v>
      </c>
      <c r="M19" s="60"/>
    </row>
    <row r="20" spans="1:13" ht="17.25" customHeight="1">
      <c r="A20" s="18">
        <v>11</v>
      </c>
      <c r="B20" s="19" t="s">
        <v>141</v>
      </c>
      <c r="C20" s="26">
        <f>Асбест!C20+Рефтинский!C20+Белоярский!C20+ВД!C20+Заречный!C20+Уральский!C20+Малышева!C20</f>
        <v>2</v>
      </c>
      <c r="D20" s="26">
        <f t="shared" si="1"/>
        <v>1.4814814814814814</v>
      </c>
      <c r="E20" s="26">
        <f>Асбест!E20+Рефтинский!E20+Белоярский!E20+ВД!E20+Заречный!E20+Малышева!E20+Уральский!E20+Малышева!E20</f>
        <v>25</v>
      </c>
      <c r="F20" s="26">
        <f t="shared" si="2"/>
        <v>3.7147102526002973</v>
      </c>
      <c r="G20" s="26">
        <f>Асбест!G20+Рефтинский!G20+Белоярский!G20+ВД!G20+Заречный!G20+Уральский!G20+Малышева!G20</f>
        <v>0</v>
      </c>
      <c r="H20" s="26">
        <f>Асбест!H20+Рефтинский!H20+Белоярский!H20+ВД!H20+Заречный!H20+Уральский!H20+Малышева!H20</f>
        <v>0</v>
      </c>
      <c r="I20" s="26">
        <f>Асбест!I20+Рефтинский!I20+Белоярский!I20+ВД!I20+Заречный!I20+Уральский!I20+Малышева!I20</f>
        <v>0</v>
      </c>
      <c r="J20" s="26">
        <f>Асбест!J20+Рефтинский!J20+Белоярский!J20+ВД!J20+Заречный!J20+Уральский!J20+Малышева!J20</f>
        <v>0</v>
      </c>
      <c r="K20" s="26">
        <f>Асбест!K20+Рефтинский!K20+Белоярский!K20+ВД!K20+Заречный!K20+Уральский!K20+Малышева!K20</f>
        <v>7</v>
      </c>
      <c r="L20" s="26">
        <f>Асбест!L20+Рефтинский!L20+Белоярский!L20+ВД!L20+Заречный!L20+Уральский!L20+Малышева!L20</f>
        <v>5</v>
      </c>
      <c r="M20" s="60"/>
    </row>
    <row r="21" spans="1:13" ht="15" customHeight="1">
      <c r="A21" s="18">
        <v>12</v>
      </c>
      <c r="B21" s="19" t="s">
        <v>64</v>
      </c>
      <c r="C21" s="26">
        <f>Асбест!C21+Рефтинский!C21+Белоярский!C21+ВД!C21+Заречный!C21+Уральский!C21+Малышева!C21</f>
        <v>3</v>
      </c>
      <c r="D21" s="26">
        <f t="shared" si="1"/>
        <v>2.2222222222222223</v>
      </c>
      <c r="E21" s="26">
        <f>Асбест!E21+Рефтинский!E21+Белоярский!E21+ВД!E21+Заречный!E21+Малышева!E21+Уральский!E21+Малышева!E21</f>
        <v>15</v>
      </c>
      <c r="F21" s="26">
        <f t="shared" si="2"/>
        <v>2.2288261515601784</v>
      </c>
      <c r="G21" s="26">
        <f>Асбест!G21+Рефтинский!G21+Белоярский!G21+ВД!G21+Заречный!G21+Уральский!G21+Малышева!G21</f>
        <v>1</v>
      </c>
      <c r="H21" s="26">
        <f>Асбест!H21+Рефтинский!H21+Белоярский!H21+ВД!H21+Заречный!H21+Уральский!H21+Малышева!H21</f>
        <v>0</v>
      </c>
      <c r="I21" s="26">
        <f>Асбест!I21+Рефтинский!I21+Белоярский!I21+ВД!I21+Заречный!I21+Уральский!I21+Малышева!I21</f>
        <v>36.864</v>
      </c>
      <c r="J21" s="26">
        <f>Асбест!J21+Рефтинский!J21+Белоярский!J21+ВД!J21+Заречный!J21+Уральский!J21+Малышева!J21</f>
        <v>333.96</v>
      </c>
      <c r="K21" s="26">
        <f>Асбест!K21+Рефтинский!K21+Белоярский!K21+ВД!K21+Заречный!K21+Уральский!K21+Малышева!K21</f>
        <v>0</v>
      </c>
      <c r="L21" s="26">
        <f>Асбест!L21+Рефтинский!L21+Белоярский!L21+ВД!L21+Заречный!L21+Уральский!L21+Малышева!L21</f>
        <v>0</v>
      </c>
      <c r="M21" s="60"/>
    </row>
    <row r="22" spans="1:13" ht="16.5" customHeight="1">
      <c r="A22" s="18">
        <v>13</v>
      </c>
      <c r="B22" s="19" t="s">
        <v>142</v>
      </c>
      <c r="C22" s="26">
        <f>Асбест!C22+Рефтинский!C22+Белоярский!C22+ВД!C22+Заречный!C22+Уральский!C22+Малышева!C22</f>
        <v>1</v>
      </c>
      <c r="D22" s="26">
        <f t="shared" si="1"/>
        <v>0.7407407407407407</v>
      </c>
      <c r="E22" s="26">
        <f>Асбест!E22+Рефтинский!E22+Белоярский!E22+ВД!E22+Заречный!E22+Малышева!E22+Уральский!E22+Малышева!E22</f>
        <v>0</v>
      </c>
      <c r="F22" s="26">
        <f t="shared" si="2"/>
        <v>0</v>
      </c>
      <c r="G22" s="26">
        <f>Асбест!G22+Рефтинский!G22+Белоярский!G22+ВД!G22+Заречный!G22+Уральский!G22+Малышева!G22</f>
        <v>0</v>
      </c>
      <c r="H22" s="26">
        <f>Асбест!H22+Рефтинский!H22+Белоярский!H22+ВД!H22+Заречный!H22+Уральский!H22+Малышева!H22</f>
        <v>0</v>
      </c>
      <c r="I22" s="26">
        <f>Асбест!I22+Рефтинский!I22+Белоярский!I22+ВД!I22+Заречный!I22+Уральский!I22+Малышева!I22</f>
        <v>0</v>
      </c>
      <c r="J22" s="26">
        <f>Асбест!J22+Рефтинский!J22+Белоярский!J22+ВД!J22+Заречный!J22+Уральский!J22+Малышева!J22</f>
        <v>0</v>
      </c>
      <c r="K22" s="26">
        <f>Асбест!K22+Рефтинский!K22+Белоярский!K22+ВД!K22+Заречный!K22+Уральский!K22+Малышева!K22</f>
        <v>0</v>
      </c>
      <c r="L22" s="26">
        <f>Асбест!L22+Рефтинский!L22+Белоярский!L22+ВД!L22+Заречный!L22+Уральский!L22+Малышева!L22</f>
        <v>0</v>
      </c>
      <c r="M22" s="60"/>
    </row>
    <row r="23" spans="1:13" ht="16.5" customHeight="1" thickBot="1">
      <c r="A23" s="34">
        <v>14</v>
      </c>
      <c r="B23" s="24" t="s">
        <v>66</v>
      </c>
      <c r="C23" s="26">
        <f>Асбест!C23+Рефтинский!C23+Белоярский!C23+ВД!C23+Заречный!C23+Уральский!C23+Малышева!C23</f>
        <v>23</v>
      </c>
      <c r="D23" s="26">
        <f t="shared" si="1"/>
        <v>17.037037037037038</v>
      </c>
      <c r="E23" s="26">
        <f>Асбест!E23+Рефтинский!E23+Белоярский!E23+ВД!E23+Заречный!E23+Малышева!E23+Уральский!E23+Малышева!E23</f>
        <v>19</v>
      </c>
      <c r="F23" s="26">
        <f t="shared" si="2"/>
        <v>2.823179791976226</v>
      </c>
      <c r="G23" s="26">
        <f>Асбест!G23+Рефтинский!G23+Белоярский!G23+ВД!G23+Заречный!G23+Уральский!G23+Малышева!G23</f>
        <v>17</v>
      </c>
      <c r="H23" s="26">
        <f>Асбест!H23+Рефтинский!H23+Белоярский!H23+ВД!H23+Заречный!H23+Уральский!H23+Малышева!H23</f>
        <v>0</v>
      </c>
      <c r="I23" s="26">
        <f>Асбест!I23+Рефтинский!I23+Белоярский!I23+ВД!I23+Заречный!I23+Уральский!I23+Малышева!I23</f>
        <v>0</v>
      </c>
      <c r="J23" s="26">
        <f>Асбест!J23+Рефтинский!J23+Белоярский!J23+ВД!J23+Заречный!J23+Уральский!J23+Малышева!J23</f>
        <v>661.152</v>
      </c>
      <c r="K23" s="26">
        <f>Асбест!K23+Рефтинский!K23+Белоярский!K23+ВД!K23+Заречный!K23+Уральский!K23+Малышева!K23</f>
        <v>31</v>
      </c>
      <c r="L23" s="26">
        <f>Асбест!L23+Рефтинский!L23+Белоярский!L23+ВД!L23+Заречный!L23+Уральский!L23+Малышева!L23</f>
        <v>16</v>
      </c>
      <c r="M23" s="60"/>
    </row>
    <row r="24" spans="1:13" ht="16.5" customHeight="1">
      <c r="A24" s="25"/>
      <c r="B24" s="535" t="s">
        <v>258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60"/>
    </row>
    <row r="25" spans="1:13" ht="21" customHeight="1">
      <c r="A25" s="14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60"/>
    </row>
    <row r="26" spans="1:12" ht="13.5" thickBot="1">
      <c r="A26" s="25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39.75" customHeight="1" thickBot="1">
      <c r="A27" s="12"/>
      <c r="B27" s="537" t="s">
        <v>331</v>
      </c>
      <c r="C27" s="538"/>
      <c r="D27" s="538"/>
      <c r="E27" s="538"/>
      <c r="F27" s="538"/>
      <c r="G27" s="538"/>
      <c r="H27" s="538"/>
      <c r="I27" s="538"/>
      <c r="J27" s="538"/>
      <c r="K27" s="539"/>
      <c r="L27" s="33"/>
    </row>
    <row r="28" ht="12.75">
      <c r="B28" s="37"/>
    </row>
  </sheetData>
  <sheetProtection/>
  <mergeCells count="16">
    <mergeCell ref="B24:L25"/>
    <mergeCell ref="B27:K27"/>
    <mergeCell ref="A5:A7"/>
    <mergeCell ref="A1:M1"/>
    <mergeCell ref="A3:H3"/>
    <mergeCell ref="K6:K7"/>
    <mergeCell ref="L6:L7"/>
    <mergeCell ref="A2:L2"/>
    <mergeCell ref="C6:C7"/>
    <mergeCell ref="G6:H6"/>
    <mergeCell ref="B5:B7"/>
    <mergeCell ref="E6:E7"/>
    <mergeCell ref="D6:D7"/>
    <mergeCell ref="C5:L5"/>
    <mergeCell ref="F6:F7"/>
    <mergeCell ref="I6:J6"/>
  </mergeCells>
  <printOptions/>
  <pageMargins left="0.3937007874015748" right="0.3" top="0.3937007874015748" bottom="0.61" header="0.5118110236220472" footer="0.7"/>
  <pageSetup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M28"/>
  <sheetViews>
    <sheetView zoomScale="75" zoomScaleNormal="75" zoomScalePageLayoutView="0" workbookViewId="0" topLeftCell="A1">
      <selection activeCell="A1" sqref="A1:M1"/>
    </sheetView>
  </sheetViews>
  <sheetFormatPr defaultColWidth="9.140625" defaultRowHeight="12.75"/>
  <cols>
    <col min="1" max="1" width="6.140625" style="0" customWidth="1"/>
    <col min="2" max="2" width="31.140625" style="0" customWidth="1"/>
    <col min="3" max="7" width="14.00390625" style="0" customWidth="1"/>
    <col min="8" max="8" width="12.7109375" style="0" customWidth="1"/>
    <col min="9" max="9" width="14.8515625" style="0" customWidth="1"/>
    <col min="10" max="10" width="16.7109375" style="0" customWidth="1"/>
    <col min="11" max="11" width="16.421875" style="0" customWidth="1"/>
    <col min="12" max="12" width="13.57421875" style="0" customWidth="1"/>
  </cols>
  <sheetData>
    <row r="1" spans="1:13" ht="22.5" customHeight="1">
      <c r="A1" s="543" t="s">
        <v>394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11.25" customHeight="1">
      <c r="A2" s="546" t="s">
        <v>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60"/>
    </row>
    <row r="3" spans="1:13" ht="12" customHeight="1">
      <c r="A3" s="544"/>
      <c r="B3" s="544"/>
      <c r="C3" s="544"/>
      <c r="D3" s="544"/>
      <c r="E3" s="544"/>
      <c r="F3" s="544"/>
      <c r="G3" s="544"/>
      <c r="H3" s="544"/>
      <c r="I3" s="60"/>
      <c r="J3" s="60"/>
      <c r="K3" s="60"/>
      <c r="L3" s="60"/>
      <c r="M3" s="60"/>
    </row>
    <row r="4" spans="1:13" ht="6.75" customHeight="1" thickBot="1">
      <c r="A4" s="32"/>
      <c r="B4" s="3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29.25" customHeight="1">
      <c r="A5" s="540" t="s">
        <v>52</v>
      </c>
      <c r="B5" s="479" t="s">
        <v>53</v>
      </c>
      <c r="C5" s="531" t="s">
        <v>226</v>
      </c>
      <c r="D5" s="532"/>
      <c r="E5" s="532"/>
      <c r="F5" s="532"/>
      <c r="G5" s="532"/>
      <c r="H5" s="532"/>
      <c r="I5" s="532"/>
      <c r="J5" s="532"/>
      <c r="K5" s="532"/>
      <c r="L5" s="533"/>
      <c r="M5" s="60"/>
    </row>
    <row r="6" spans="1:13" ht="58.5" customHeight="1">
      <c r="A6" s="541"/>
      <c r="B6" s="529"/>
      <c r="C6" s="426" t="s">
        <v>271</v>
      </c>
      <c r="D6" s="530" t="s">
        <v>273</v>
      </c>
      <c r="E6" s="530" t="s">
        <v>272</v>
      </c>
      <c r="F6" s="530" t="s">
        <v>256</v>
      </c>
      <c r="G6" s="426" t="s">
        <v>245</v>
      </c>
      <c r="H6" s="426"/>
      <c r="I6" s="534" t="s">
        <v>229</v>
      </c>
      <c r="J6" s="534"/>
      <c r="K6" s="534" t="s">
        <v>230</v>
      </c>
      <c r="L6" s="545" t="s">
        <v>145</v>
      </c>
      <c r="M6" s="60"/>
    </row>
    <row r="7" spans="1:13" ht="126.75" customHeight="1">
      <c r="A7" s="542"/>
      <c r="B7" s="480"/>
      <c r="C7" s="426"/>
      <c r="D7" s="480"/>
      <c r="E7" s="480"/>
      <c r="F7" s="480"/>
      <c r="G7" s="99" t="s">
        <v>246</v>
      </c>
      <c r="H7" s="99" t="s">
        <v>247</v>
      </c>
      <c r="I7" s="99" t="s">
        <v>227</v>
      </c>
      <c r="J7" s="266" t="s">
        <v>228</v>
      </c>
      <c r="K7" s="534"/>
      <c r="L7" s="545"/>
      <c r="M7" s="60"/>
    </row>
    <row r="8" spans="1:13" ht="12.75">
      <c r="A8" s="23">
        <v>1</v>
      </c>
      <c r="B8" s="64">
        <v>2</v>
      </c>
      <c r="C8" s="23">
        <v>3</v>
      </c>
      <c r="D8" s="320"/>
      <c r="E8" s="320"/>
      <c r="F8" s="64">
        <v>4</v>
      </c>
      <c r="G8" s="23">
        <v>5</v>
      </c>
      <c r="H8" s="64">
        <v>6</v>
      </c>
      <c r="I8" s="23">
        <v>7</v>
      </c>
      <c r="J8" s="64">
        <v>8</v>
      </c>
      <c r="K8" s="23">
        <v>9</v>
      </c>
      <c r="L8" s="261">
        <v>10</v>
      </c>
      <c r="M8" s="60"/>
    </row>
    <row r="9" spans="1:13" ht="24.75" customHeight="1">
      <c r="A9" s="150"/>
      <c r="B9" s="262" t="s">
        <v>50</v>
      </c>
      <c r="C9" s="263">
        <f>SUM(C10:C23)</f>
        <v>0</v>
      </c>
      <c r="D9" s="263" t="e">
        <f>SUM(D10:D23)</f>
        <v>#DIV/0!</v>
      </c>
      <c r="E9" s="263">
        <f>SUM(E10:E23)</f>
        <v>3</v>
      </c>
      <c r="F9" s="263">
        <f>SUM(F10:F24)</f>
        <v>100</v>
      </c>
      <c r="G9" s="263">
        <f aca="true" t="shared" si="0" ref="G9:L9">SUM(G10:G25)</f>
        <v>0</v>
      </c>
      <c r="H9" s="263">
        <f t="shared" si="0"/>
        <v>0</v>
      </c>
      <c r="I9" s="264">
        <f t="shared" si="0"/>
        <v>0</v>
      </c>
      <c r="J9" s="264">
        <f t="shared" si="0"/>
        <v>0</v>
      </c>
      <c r="K9" s="263">
        <f t="shared" si="0"/>
        <v>0</v>
      </c>
      <c r="L9" s="265">
        <f t="shared" si="0"/>
        <v>0</v>
      </c>
      <c r="M9" s="60"/>
    </row>
    <row r="10" spans="1:13" ht="30.75" customHeight="1">
      <c r="A10" s="18">
        <v>1</v>
      </c>
      <c r="B10" s="19" t="s">
        <v>138</v>
      </c>
      <c r="C10" s="26">
        <v>0</v>
      </c>
      <c r="D10" s="26" t="e">
        <f>C10*100/$C$9</f>
        <v>#DIV/0!</v>
      </c>
      <c r="E10" s="26">
        <v>1</v>
      </c>
      <c r="F10" s="26">
        <f>E10*100/$E$9</f>
        <v>33.333333333333336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60"/>
    </row>
    <row r="11" spans="1:13" ht="34.5" customHeight="1">
      <c r="A11" s="18">
        <v>2</v>
      </c>
      <c r="B11" s="19" t="s">
        <v>143</v>
      </c>
      <c r="C11" s="26">
        <v>0</v>
      </c>
      <c r="D11" s="26" t="e">
        <f aca="true" t="shared" si="1" ref="D11:D23">C11*100/$C$9</f>
        <v>#DIV/0!</v>
      </c>
      <c r="E11" s="26">
        <v>1</v>
      </c>
      <c r="F11" s="26">
        <f aca="true" t="shared" si="2" ref="F11:F23">E11*100/$E$9</f>
        <v>33.333333333333336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60"/>
    </row>
    <row r="12" spans="1:13" ht="21.75" customHeight="1">
      <c r="A12" s="18">
        <v>3</v>
      </c>
      <c r="B12" s="19" t="s">
        <v>139</v>
      </c>
      <c r="C12" s="26">
        <v>0</v>
      </c>
      <c r="D12" s="26" t="e">
        <f t="shared" si="1"/>
        <v>#DIV/0!</v>
      </c>
      <c r="E12" s="26">
        <v>0</v>
      </c>
      <c r="F12" s="26">
        <f t="shared" si="2"/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60"/>
    </row>
    <row r="13" spans="1:13" ht="23.25" customHeight="1">
      <c r="A13" s="18">
        <v>4</v>
      </c>
      <c r="B13" s="19" t="s">
        <v>146</v>
      </c>
      <c r="C13" s="26">
        <v>0</v>
      </c>
      <c r="D13" s="26" t="e">
        <f t="shared" si="1"/>
        <v>#DIV/0!</v>
      </c>
      <c r="E13" s="26">
        <v>1</v>
      </c>
      <c r="F13" s="26">
        <f t="shared" si="2"/>
        <v>33.333333333333336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60"/>
    </row>
    <row r="14" spans="1:13" ht="21.75" customHeight="1">
      <c r="A14" s="18">
        <v>5</v>
      </c>
      <c r="B14" s="19" t="s">
        <v>58</v>
      </c>
      <c r="C14" s="26">
        <v>0</v>
      </c>
      <c r="D14" s="26" t="e">
        <f t="shared" si="1"/>
        <v>#DIV/0!</v>
      </c>
      <c r="E14" s="26">
        <v>0</v>
      </c>
      <c r="F14" s="26">
        <f t="shared" si="2"/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60"/>
    </row>
    <row r="15" spans="1:13" ht="17.25" customHeight="1">
      <c r="A15" s="18">
        <v>6</v>
      </c>
      <c r="B15" s="19" t="s">
        <v>59</v>
      </c>
      <c r="C15" s="26">
        <v>0</v>
      </c>
      <c r="D15" s="26" t="e">
        <f t="shared" si="1"/>
        <v>#DIV/0!</v>
      </c>
      <c r="E15" s="26">
        <v>0</v>
      </c>
      <c r="F15" s="26">
        <f t="shared" si="2"/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60"/>
    </row>
    <row r="16" spans="1:13" ht="19.5" customHeight="1">
      <c r="A16" s="18">
        <v>7</v>
      </c>
      <c r="B16" s="19" t="s">
        <v>60</v>
      </c>
      <c r="C16" s="26">
        <v>0</v>
      </c>
      <c r="D16" s="26" t="e">
        <f t="shared" si="1"/>
        <v>#DIV/0!</v>
      </c>
      <c r="E16" s="26">
        <v>0</v>
      </c>
      <c r="F16" s="26">
        <f t="shared" si="2"/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60"/>
    </row>
    <row r="17" spans="1:13" ht="17.25" customHeight="1">
      <c r="A17" s="18">
        <v>8</v>
      </c>
      <c r="B17" s="19" t="s">
        <v>49</v>
      </c>
      <c r="C17" s="26">
        <v>0</v>
      </c>
      <c r="D17" s="26" t="e">
        <f t="shared" si="1"/>
        <v>#DIV/0!</v>
      </c>
      <c r="E17" s="26">
        <v>0</v>
      </c>
      <c r="F17" s="26">
        <f t="shared" si="2"/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60"/>
    </row>
    <row r="18" spans="1:13" ht="22.5" customHeight="1">
      <c r="A18" s="18">
        <v>9</v>
      </c>
      <c r="B18" s="51" t="s">
        <v>315</v>
      </c>
      <c r="C18" s="26">
        <v>0</v>
      </c>
      <c r="D18" s="26" t="e">
        <f t="shared" si="1"/>
        <v>#DIV/0!</v>
      </c>
      <c r="E18" s="26">
        <v>0</v>
      </c>
      <c r="F18" s="26">
        <f t="shared" si="2"/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60"/>
    </row>
    <row r="19" spans="1:13" ht="22.5" customHeight="1">
      <c r="A19" s="18">
        <v>10</v>
      </c>
      <c r="B19" s="19" t="s">
        <v>140</v>
      </c>
      <c r="C19" s="26">
        <v>0</v>
      </c>
      <c r="D19" s="26" t="e">
        <f t="shared" si="1"/>
        <v>#DIV/0!</v>
      </c>
      <c r="E19" s="26">
        <v>0</v>
      </c>
      <c r="F19" s="26">
        <f t="shared" si="2"/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60"/>
    </row>
    <row r="20" spans="1:13" ht="17.25" customHeight="1">
      <c r="A20" s="18">
        <v>11</v>
      </c>
      <c r="B20" s="19" t="s">
        <v>141</v>
      </c>
      <c r="C20" s="26">
        <v>0</v>
      </c>
      <c r="D20" s="26" t="e">
        <f t="shared" si="1"/>
        <v>#DIV/0!</v>
      </c>
      <c r="E20" s="26">
        <v>0</v>
      </c>
      <c r="F20" s="26">
        <f t="shared" si="2"/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60"/>
    </row>
    <row r="21" spans="1:13" ht="15" customHeight="1">
      <c r="A21" s="18">
        <v>12</v>
      </c>
      <c r="B21" s="19" t="s">
        <v>64</v>
      </c>
      <c r="C21" s="26">
        <v>0</v>
      </c>
      <c r="D21" s="26" t="e">
        <f t="shared" si="1"/>
        <v>#DIV/0!</v>
      </c>
      <c r="E21" s="26">
        <v>0</v>
      </c>
      <c r="F21" s="26">
        <f t="shared" si="2"/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60"/>
    </row>
    <row r="22" spans="1:13" ht="16.5" customHeight="1">
      <c r="A22" s="18">
        <v>13</v>
      </c>
      <c r="B22" s="19" t="s">
        <v>142</v>
      </c>
      <c r="C22" s="26">
        <v>0</v>
      </c>
      <c r="D22" s="26" t="e">
        <f t="shared" si="1"/>
        <v>#DIV/0!</v>
      </c>
      <c r="E22" s="26">
        <v>0</v>
      </c>
      <c r="F22" s="26">
        <f t="shared" si="2"/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60"/>
    </row>
    <row r="23" spans="1:13" ht="16.5" customHeight="1" thickBot="1">
      <c r="A23" s="34">
        <v>14</v>
      </c>
      <c r="B23" s="24" t="s">
        <v>66</v>
      </c>
      <c r="C23" s="26">
        <v>0</v>
      </c>
      <c r="D23" s="26" t="e">
        <f t="shared" si="1"/>
        <v>#DIV/0!</v>
      </c>
      <c r="E23" s="258">
        <v>0</v>
      </c>
      <c r="F23" s="26">
        <f t="shared" si="2"/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60"/>
    </row>
    <row r="24" spans="1:13" ht="16.5" customHeight="1">
      <c r="A24" s="25"/>
      <c r="B24" s="535" t="s">
        <v>258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60"/>
    </row>
    <row r="25" spans="1:13" ht="21" customHeight="1">
      <c r="A25" s="14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60"/>
    </row>
    <row r="26" spans="1:12" ht="12.75">
      <c r="A26" s="25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22.5" customHeight="1">
      <c r="A27" s="12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ht="12.75">
      <c r="B28" s="37"/>
    </row>
  </sheetData>
  <sheetProtection/>
  <mergeCells count="15">
    <mergeCell ref="C5:L5"/>
    <mergeCell ref="C6:C7"/>
    <mergeCell ref="K6:K7"/>
    <mergeCell ref="E6:E7"/>
    <mergeCell ref="L6:L7"/>
    <mergeCell ref="A1:M1"/>
    <mergeCell ref="A2:L2"/>
    <mergeCell ref="A3:H3"/>
    <mergeCell ref="A5:A7"/>
    <mergeCell ref="B5:B7"/>
    <mergeCell ref="B24:L25"/>
    <mergeCell ref="D6:D7"/>
    <mergeCell ref="F6:F7"/>
    <mergeCell ref="G6:H6"/>
    <mergeCell ref="I6:J6"/>
  </mergeCells>
  <printOptions/>
  <pageMargins left="0.3937007874015748" right="0.3" top="0.3937007874015748" bottom="0.61" header="0.5118110236220472" footer="0.7"/>
  <pageSetup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M28"/>
  <sheetViews>
    <sheetView zoomScale="75" zoomScaleNormal="75" zoomScalePageLayoutView="0" workbookViewId="0" topLeftCell="A1">
      <selection activeCell="A1" sqref="A1:M1"/>
    </sheetView>
  </sheetViews>
  <sheetFormatPr defaultColWidth="9.140625" defaultRowHeight="12.75"/>
  <cols>
    <col min="1" max="1" width="6.140625" style="0" customWidth="1"/>
    <col min="2" max="2" width="31.140625" style="0" customWidth="1"/>
    <col min="3" max="7" width="14.00390625" style="0" customWidth="1"/>
    <col min="8" max="8" width="12.7109375" style="0" customWidth="1"/>
    <col min="9" max="9" width="14.8515625" style="0" customWidth="1"/>
    <col min="10" max="10" width="16.7109375" style="0" customWidth="1"/>
    <col min="11" max="11" width="16.421875" style="0" customWidth="1"/>
    <col min="12" max="12" width="13.57421875" style="0" customWidth="1"/>
  </cols>
  <sheetData>
    <row r="1" spans="1:13" ht="22.5" customHeight="1">
      <c r="A1" s="543" t="s">
        <v>395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11.25" customHeight="1">
      <c r="A2" s="546" t="s">
        <v>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60"/>
    </row>
    <row r="3" spans="1:13" ht="12" customHeight="1">
      <c r="A3" s="544"/>
      <c r="B3" s="544"/>
      <c r="C3" s="544"/>
      <c r="D3" s="544"/>
      <c r="E3" s="544"/>
      <c r="F3" s="544"/>
      <c r="G3" s="544"/>
      <c r="H3" s="544"/>
      <c r="I3" s="60"/>
      <c r="J3" s="60"/>
      <c r="K3" s="60"/>
      <c r="L3" s="60"/>
      <c r="M3" s="60"/>
    </row>
    <row r="4" spans="1:13" ht="6.75" customHeight="1" thickBot="1">
      <c r="A4" s="32"/>
      <c r="B4" s="3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29.25" customHeight="1">
      <c r="A5" s="540" t="s">
        <v>52</v>
      </c>
      <c r="B5" s="479" t="s">
        <v>53</v>
      </c>
      <c r="C5" s="531" t="s">
        <v>226</v>
      </c>
      <c r="D5" s="532"/>
      <c r="E5" s="532"/>
      <c r="F5" s="532"/>
      <c r="G5" s="532"/>
      <c r="H5" s="532"/>
      <c r="I5" s="532"/>
      <c r="J5" s="532"/>
      <c r="K5" s="532"/>
      <c r="L5" s="533"/>
      <c r="M5" s="60"/>
    </row>
    <row r="6" spans="1:13" ht="58.5" customHeight="1">
      <c r="A6" s="541"/>
      <c r="B6" s="529"/>
      <c r="C6" s="426" t="s">
        <v>271</v>
      </c>
      <c r="D6" s="530" t="s">
        <v>273</v>
      </c>
      <c r="E6" s="530" t="s">
        <v>272</v>
      </c>
      <c r="F6" s="530" t="s">
        <v>256</v>
      </c>
      <c r="G6" s="426" t="s">
        <v>245</v>
      </c>
      <c r="H6" s="426"/>
      <c r="I6" s="534" t="s">
        <v>229</v>
      </c>
      <c r="J6" s="534"/>
      <c r="K6" s="534" t="s">
        <v>230</v>
      </c>
      <c r="L6" s="545" t="s">
        <v>145</v>
      </c>
      <c r="M6" s="60"/>
    </row>
    <row r="7" spans="1:13" ht="126.75" customHeight="1">
      <c r="A7" s="542"/>
      <c r="B7" s="480"/>
      <c r="C7" s="426"/>
      <c r="D7" s="480"/>
      <c r="E7" s="480"/>
      <c r="F7" s="480"/>
      <c r="G7" s="99" t="s">
        <v>246</v>
      </c>
      <c r="H7" s="99" t="s">
        <v>247</v>
      </c>
      <c r="I7" s="99" t="s">
        <v>227</v>
      </c>
      <c r="J7" s="266" t="s">
        <v>228</v>
      </c>
      <c r="K7" s="534"/>
      <c r="L7" s="545"/>
      <c r="M7" s="60"/>
    </row>
    <row r="8" spans="1:13" ht="12.75">
      <c r="A8" s="23">
        <v>1</v>
      </c>
      <c r="B8" s="64">
        <v>2</v>
      </c>
      <c r="C8" s="23">
        <v>3</v>
      </c>
      <c r="D8" s="320"/>
      <c r="E8" s="320"/>
      <c r="F8" s="64">
        <v>4</v>
      </c>
      <c r="G8" s="23">
        <v>5</v>
      </c>
      <c r="H8" s="64">
        <v>6</v>
      </c>
      <c r="I8" s="23">
        <v>7</v>
      </c>
      <c r="J8" s="64">
        <v>8</v>
      </c>
      <c r="K8" s="23">
        <v>9</v>
      </c>
      <c r="L8" s="261">
        <v>10</v>
      </c>
      <c r="M8" s="60"/>
    </row>
    <row r="9" spans="1:13" ht="24.75" customHeight="1">
      <c r="A9" s="150"/>
      <c r="B9" s="262" t="s">
        <v>50</v>
      </c>
      <c r="C9" s="263">
        <f>SUM(C10:C23)</f>
        <v>2</v>
      </c>
      <c r="D9" s="263">
        <f>SUM(D10:D23)</f>
        <v>100</v>
      </c>
      <c r="E9" s="263">
        <f>SUM(E10:E23)</f>
        <v>11</v>
      </c>
      <c r="F9" s="263">
        <f>SUM(F10:F24)</f>
        <v>100</v>
      </c>
      <c r="G9" s="263">
        <f aca="true" t="shared" si="0" ref="G9:L9">SUM(G10:G25)</f>
        <v>0</v>
      </c>
      <c r="H9" s="263">
        <f t="shared" si="0"/>
        <v>0</v>
      </c>
      <c r="I9" s="264">
        <f t="shared" si="0"/>
        <v>6752</v>
      </c>
      <c r="J9" s="264">
        <f t="shared" si="0"/>
        <v>0</v>
      </c>
      <c r="K9" s="263">
        <f t="shared" si="0"/>
        <v>75</v>
      </c>
      <c r="L9" s="265">
        <f t="shared" si="0"/>
        <v>33</v>
      </c>
      <c r="M9" s="60"/>
    </row>
    <row r="10" spans="1:13" ht="30.75" customHeight="1">
      <c r="A10" s="18">
        <v>1</v>
      </c>
      <c r="B10" s="19" t="s">
        <v>138</v>
      </c>
      <c r="C10" s="26">
        <v>0</v>
      </c>
      <c r="D10" s="26">
        <f>C10*100/$C$9</f>
        <v>0</v>
      </c>
      <c r="E10" s="26">
        <v>4</v>
      </c>
      <c r="F10" s="26">
        <f>E10*100/$E$9</f>
        <v>36.36363636363637</v>
      </c>
      <c r="G10" s="26">
        <v>0</v>
      </c>
      <c r="H10" s="26">
        <v>0</v>
      </c>
      <c r="I10" s="71">
        <v>0</v>
      </c>
      <c r="J10" s="71">
        <v>0</v>
      </c>
      <c r="K10" s="26">
        <v>15</v>
      </c>
      <c r="L10" s="257">
        <v>3</v>
      </c>
      <c r="M10" s="60"/>
    </row>
    <row r="11" spans="1:13" ht="34.5" customHeight="1">
      <c r="A11" s="18">
        <v>2</v>
      </c>
      <c r="B11" s="19" t="s">
        <v>143</v>
      </c>
      <c r="C11" s="26">
        <v>2</v>
      </c>
      <c r="D11" s="26">
        <f aca="true" t="shared" si="1" ref="D11:D23">C11*100/$C$9</f>
        <v>100</v>
      </c>
      <c r="E11" s="26">
        <v>6</v>
      </c>
      <c r="F11" s="26">
        <f aca="true" t="shared" si="2" ref="F11:F23">E11*100/$E$9</f>
        <v>54.54545454545455</v>
      </c>
      <c r="G11" s="26">
        <v>0</v>
      </c>
      <c r="H11" s="26">
        <v>0</v>
      </c>
      <c r="I11" s="71">
        <v>6752</v>
      </c>
      <c r="J11" s="71">
        <v>0</v>
      </c>
      <c r="K11" s="26">
        <v>10</v>
      </c>
      <c r="L11" s="257">
        <v>6</v>
      </c>
      <c r="M11" s="60"/>
    </row>
    <row r="12" spans="1:13" ht="21.75" customHeight="1">
      <c r="A12" s="18">
        <v>3</v>
      </c>
      <c r="B12" s="19" t="s">
        <v>139</v>
      </c>
      <c r="C12" s="26">
        <v>0</v>
      </c>
      <c r="D12" s="26">
        <f t="shared" si="1"/>
        <v>0</v>
      </c>
      <c r="E12" s="26">
        <v>0</v>
      </c>
      <c r="F12" s="26">
        <f t="shared" si="2"/>
        <v>0</v>
      </c>
      <c r="G12" s="26">
        <v>0</v>
      </c>
      <c r="H12" s="26">
        <v>0</v>
      </c>
      <c r="I12" s="71">
        <v>0</v>
      </c>
      <c r="J12" s="71">
        <v>0</v>
      </c>
      <c r="K12" s="26">
        <v>1</v>
      </c>
      <c r="L12" s="257">
        <v>1</v>
      </c>
      <c r="M12" s="60"/>
    </row>
    <row r="13" spans="1:13" ht="23.25" customHeight="1">
      <c r="A13" s="18">
        <v>4</v>
      </c>
      <c r="B13" s="19" t="s">
        <v>146</v>
      </c>
      <c r="C13" s="26">
        <v>0</v>
      </c>
      <c r="D13" s="26">
        <f t="shared" si="1"/>
        <v>0</v>
      </c>
      <c r="E13" s="26">
        <v>0</v>
      </c>
      <c r="F13" s="26">
        <f t="shared" si="2"/>
        <v>0</v>
      </c>
      <c r="G13" s="26">
        <v>0</v>
      </c>
      <c r="H13" s="26">
        <v>0</v>
      </c>
      <c r="I13" s="71">
        <v>0</v>
      </c>
      <c r="J13" s="71">
        <v>0</v>
      </c>
      <c r="K13" s="26">
        <v>0</v>
      </c>
      <c r="L13" s="257">
        <v>0</v>
      </c>
      <c r="M13" s="60"/>
    </row>
    <row r="14" spans="1:13" ht="21.75" customHeight="1">
      <c r="A14" s="18">
        <v>5</v>
      </c>
      <c r="B14" s="19" t="s">
        <v>58</v>
      </c>
      <c r="C14" s="26">
        <v>0</v>
      </c>
      <c r="D14" s="26">
        <f t="shared" si="1"/>
        <v>0</v>
      </c>
      <c r="E14" s="26">
        <v>0</v>
      </c>
      <c r="F14" s="26">
        <f t="shared" si="2"/>
        <v>0</v>
      </c>
      <c r="G14" s="26">
        <v>0</v>
      </c>
      <c r="H14" s="26">
        <v>0</v>
      </c>
      <c r="I14" s="71">
        <v>0</v>
      </c>
      <c r="J14" s="71">
        <v>0</v>
      </c>
      <c r="K14" s="26">
        <v>5</v>
      </c>
      <c r="L14" s="257">
        <v>1</v>
      </c>
      <c r="M14" s="60"/>
    </row>
    <row r="15" spans="1:13" ht="17.25" customHeight="1">
      <c r="A15" s="18">
        <v>6</v>
      </c>
      <c r="B15" s="19" t="s">
        <v>59</v>
      </c>
      <c r="C15" s="26">
        <v>0</v>
      </c>
      <c r="D15" s="26">
        <f t="shared" si="1"/>
        <v>0</v>
      </c>
      <c r="E15" s="26">
        <v>0</v>
      </c>
      <c r="F15" s="26">
        <f t="shared" si="2"/>
        <v>0</v>
      </c>
      <c r="G15" s="26">
        <v>0</v>
      </c>
      <c r="H15" s="26">
        <v>0</v>
      </c>
      <c r="I15" s="71">
        <v>0</v>
      </c>
      <c r="J15" s="71">
        <v>0</v>
      </c>
      <c r="K15" s="26">
        <v>1</v>
      </c>
      <c r="L15" s="257">
        <v>1</v>
      </c>
      <c r="M15" s="60"/>
    </row>
    <row r="16" spans="1:13" ht="19.5" customHeight="1">
      <c r="A16" s="18">
        <v>7</v>
      </c>
      <c r="B16" s="19" t="s">
        <v>60</v>
      </c>
      <c r="C16" s="26">
        <v>0</v>
      </c>
      <c r="D16" s="26">
        <f t="shared" si="1"/>
        <v>0</v>
      </c>
      <c r="E16" s="26">
        <v>0</v>
      </c>
      <c r="F16" s="26">
        <f t="shared" si="2"/>
        <v>0</v>
      </c>
      <c r="G16" s="26">
        <v>0</v>
      </c>
      <c r="H16" s="26">
        <v>0</v>
      </c>
      <c r="I16" s="71">
        <v>0</v>
      </c>
      <c r="J16" s="71">
        <v>0</v>
      </c>
      <c r="K16" s="26">
        <v>0</v>
      </c>
      <c r="L16" s="257">
        <v>0</v>
      </c>
      <c r="M16" s="60"/>
    </row>
    <row r="17" spans="1:13" ht="17.25" customHeight="1">
      <c r="A17" s="18">
        <v>8</v>
      </c>
      <c r="B17" s="19" t="s">
        <v>49</v>
      </c>
      <c r="C17" s="26">
        <v>0</v>
      </c>
      <c r="D17" s="26">
        <f t="shared" si="1"/>
        <v>0</v>
      </c>
      <c r="E17" s="26">
        <v>0</v>
      </c>
      <c r="F17" s="26">
        <f t="shared" si="2"/>
        <v>0</v>
      </c>
      <c r="G17" s="26">
        <v>0</v>
      </c>
      <c r="H17" s="26">
        <v>0</v>
      </c>
      <c r="I17" s="71">
        <v>0</v>
      </c>
      <c r="J17" s="71">
        <v>0</v>
      </c>
      <c r="K17" s="26">
        <v>0</v>
      </c>
      <c r="L17" s="257">
        <v>0</v>
      </c>
      <c r="M17" s="60"/>
    </row>
    <row r="18" spans="1:13" ht="22.5" customHeight="1">
      <c r="A18" s="18">
        <v>9</v>
      </c>
      <c r="B18" s="51" t="s">
        <v>315</v>
      </c>
      <c r="C18" s="26">
        <v>0</v>
      </c>
      <c r="D18" s="26">
        <f t="shared" si="1"/>
        <v>0</v>
      </c>
      <c r="E18" s="26">
        <v>0</v>
      </c>
      <c r="F18" s="26">
        <f t="shared" si="2"/>
        <v>0</v>
      </c>
      <c r="G18" s="26">
        <v>0</v>
      </c>
      <c r="H18" s="26">
        <v>0</v>
      </c>
      <c r="I18" s="71">
        <v>0</v>
      </c>
      <c r="J18" s="71">
        <v>0</v>
      </c>
      <c r="K18" s="26">
        <v>1</v>
      </c>
      <c r="L18" s="257">
        <v>0</v>
      </c>
      <c r="M18" s="60"/>
    </row>
    <row r="19" spans="1:13" ht="22.5" customHeight="1">
      <c r="A19" s="18">
        <v>10</v>
      </c>
      <c r="B19" s="19" t="s">
        <v>140</v>
      </c>
      <c r="C19" s="26">
        <v>0</v>
      </c>
      <c r="D19" s="26">
        <f t="shared" si="1"/>
        <v>0</v>
      </c>
      <c r="E19" s="26">
        <v>0</v>
      </c>
      <c r="F19" s="26">
        <f t="shared" si="2"/>
        <v>0</v>
      </c>
      <c r="G19" s="26">
        <v>0</v>
      </c>
      <c r="H19" s="26">
        <v>0</v>
      </c>
      <c r="I19" s="71">
        <v>0</v>
      </c>
      <c r="J19" s="71">
        <v>0</v>
      </c>
      <c r="K19" s="26">
        <v>4</v>
      </c>
      <c r="L19" s="257">
        <v>2</v>
      </c>
      <c r="M19" s="60"/>
    </row>
    <row r="20" spans="1:13" ht="17.25" customHeight="1">
      <c r="A20" s="18">
        <v>11</v>
      </c>
      <c r="B20" s="19" t="s">
        <v>141</v>
      </c>
      <c r="C20" s="26">
        <v>0</v>
      </c>
      <c r="D20" s="26">
        <f t="shared" si="1"/>
        <v>0</v>
      </c>
      <c r="E20" s="26">
        <v>1</v>
      </c>
      <c r="F20" s="26">
        <f t="shared" si="2"/>
        <v>9.090909090909092</v>
      </c>
      <c r="G20" s="26">
        <v>0</v>
      </c>
      <c r="H20" s="26">
        <v>0</v>
      </c>
      <c r="I20" s="71">
        <v>0</v>
      </c>
      <c r="J20" s="71">
        <v>0</v>
      </c>
      <c r="K20" s="26">
        <v>7</v>
      </c>
      <c r="L20" s="257">
        <v>5</v>
      </c>
      <c r="M20" s="60"/>
    </row>
    <row r="21" spans="1:13" ht="15" customHeight="1">
      <c r="A21" s="18">
        <v>12</v>
      </c>
      <c r="B21" s="19" t="s">
        <v>64</v>
      </c>
      <c r="C21" s="26">
        <v>0</v>
      </c>
      <c r="D21" s="26">
        <f t="shared" si="1"/>
        <v>0</v>
      </c>
      <c r="E21" s="26">
        <v>0</v>
      </c>
      <c r="F21" s="26">
        <f t="shared" si="2"/>
        <v>0</v>
      </c>
      <c r="G21" s="26">
        <v>0</v>
      </c>
      <c r="H21" s="26">
        <v>0</v>
      </c>
      <c r="I21" s="71">
        <v>0</v>
      </c>
      <c r="J21" s="71">
        <v>0</v>
      </c>
      <c r="K21" s="26">
        <v>0</v>
      </c>
      <c r="L21" s="257">
        <v>0</v>
      </c>
      <c r="M21" s="60"/>
    </row>
    <row r="22" spans="1:13" ht="16.5" customHeight="1">
      <c r="A22" s="18">
        <v>13</v>
      </c>
      <c r="B22" s="19" t="s">
        <v>142</v>
      </c>
      <c r="C22" s="26">
        <v>0</v>
      </c>
      <c r="D22" s="26">
        <f t="shared" si="1"/>
        <v>0</v>
      </c>
      <c r="E22" s="26">
        <v>0</v>
      </c>
      <c r="F22" s="26">
        <f t="shared" si="2"/>
        <v>0</v>
      </c>
      <c r="G22" s="26">
        <v>0</v>
      </c>
      <c r="H22" s="26">
        <v>0</v>
      </c>
      <c r="I22" s="71">
        <v>0</v>
      </c>
      <c r="J22" s="71">
        <v>0</v>
      </c>
      <c r="K22" s="26">
        <v>0</v>
      </c>
      <c r="L22" s="257">
        <v>0</v>
      </c>
      <c r="M22" s="60"/>
    </row>
    <row r="23" spans="1:13" ht="16.5" customHeight="1" thickBot="1">
      <c r="A23" s="34">
        <v>14</v>
      </c>
      <c r="B23" s="24" t="s">
        <v>66</v>
      </c>
      <c r="C23" s="258">
        <v>0</v>
      </c>
      <c r="D23" s="26">
        <f t="shared" si="1"/>
        <v>0</v>
      </c>
      <c r="E23" s="258">
        <v>0</v>
      </c>
      <c r="F23" s="26">
        <f t="shared" si="2"/>
        <v>0</v>
      </c>
      <c r="G23" s="258">
        <v>0</v>
      </c>
      <c r="H23" s="258">
        <v>0</v>
      </c>
      <c r="I23" s="259">
        <v>0</v>
      </c>
      <c r="J23" s="259">
        <v>0</v>
      </c>
      <c r="K23" s="258">
        <v>31</v>
      </c>
      <c r="L23" s="260">
        <v>14</v>
      </c>
      <c r="M23" s="60"/>
    </row>
    <row r="24" spans="1:13" ht="16.5" customHeight="1">
      <c r="A24" s="25"/>
      <c r="B24" s="535" t="s">
        <v>258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60"/>
    </row>
    <row r="25" spans="1:13" ht="21" customHeight="1">
      <c r="A25" s="14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60"/>
    </row>
    <row r="26" spans="1:12" ht="12.75">
      <c r="A26" s="25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22.5" customHeight="1">
      <c r="A27" s="12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ht="12.75">
      <c r="B28" s="37"/>
    </row>
  </sheetData>
  <sheetProtection/>
  <mergeCells count="15">
    <mergeCell ref="C5:L5"/>
    <mergeCell ref="C6:C7"/>
    <mergeCell ref="K6:K7"/>
    <mergeCell ref="E6:E7"/>
    <mergeCell ref="L6:L7"/>
    <mergeCell ref="A1:M1"/>
    <mergeCell ref="A2:L2"/>
    <mergeCell ref="A3:H3"/>
    <mergeCell ref="A5:A7"/>
    <mergeCell ref="B5:B7"/>
    <mergeCell ref="B24:L25"/>
    <mergeCell ref="D6:D7"/>
    <mergeCell ref="F6:F7"/>
    <mergeCell ref="G6:H6"/>
    <mergeCell ref="I6:J6"/>
  </mergeCells>
  <printOptions/>
  <pageMargins left="0.3937007874015748" right="0.3" top="0.3937007874015748" bottom="0.61" header="0.5118110236220472" footer="0.7"/>
  <pageSetup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M28"/>
  <sheetViews>
    <sheetView zoomScale="75" zoomScaleNormal="75" zoomScalePageLayoutView="0" workbookViewId="0" topLeftCell="A1">
      <selection activeCell="A1" sqref="A1:M1"/>
    </sheetView>
  </sheetViews>
  <sheetFormatPr defaultColWidth="9.140625" defaultRowHeight="12.75"/>
  <cols>
    <col min="1" max="1" width="6.140625" style="0" customWidth="1"/>
    <col min="2" max="2" width="31.140625" style="0" customWidth="1"/>
    <col min="3" max="7" width="14.00390625" style="0" customWidth="1"/>
    <col min="8" max="8" width="12.7109375" style="0" customWidth="1"/>
    <col min="9" max="9" width="14.8515625" style="0" customWidth="1"/>
    <col min="10" max="10" width="16.7109375" style="0" customWidth="1"/>
    <col min="11" max="11" width="16.421875" style="0" customWidth="1"/>
    <col min="12" max="12" width="13.57421875" style="0" customWidth="1"/>
  </cols>
  <sheetData>
    <row r="1" spans="1:13" ht="22.5" customHeight="1">
      <c r="A1" s="543" t="s">
        <v>396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11.25" customHeight="1">
      <c r="A2" s="546" t="s">
        <v>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60"/>
    </row>
    <row r="3" spans="1:13" ht="12" customHeight="1">
      <c r="A3" s="544"/>
      <c r="B3" s="544"/>
      <c r="C3" s="544"/>
      <c r="D3" s="544"/>
      <c r="E3" s="544"/>
      <c r="F3" s="544"/>
      <c r="G3" s="544"/>
      <c r="H3" s="544"/>
      <c r="I3" s="60"/>
      <c r="J3" s="60"/>
      <c r="K3" s="60"/>
      <c r="L3" s="60"/>
      <c r="M3" s="60"/>
    </row>
    <row r="4" spans="1:13" ht="6.75" customHeight="1" thickBot="1">
      <c r="A4" s="32"/>
      <c r="B4" s="3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29.25" customHeight="1">
      <c r="A5" s="540" t="s">
        <v>52</v>
      </c>
      <c r="B5" s="479" t="s">
        <v>53</v>
      </c>
      <c r="C5" s="531" t="s">
        <v>226</v>
      </c>
      <c r="D5" s="532"/>
      <c r="E5" s="532"/>
      <c r="F5" s="532"/>
      <c r="G5" s="532"/>
      <c r="H5" s="532"/>
      <c r="I5" s="532"/>
      <c r="J5" s="532"/>
      <c r="K5" s="532"/>
      <c r="L5" s="533"/>
      <c r="M5" s="60"/>
    </row>
    <row r="6" spans="1:13" ht="58.5" customHeight="1">
      <c r="A6" s="541"/>
      <c r="B6" s="529"/>
      <c r="C6" s="426" t="s">
        <v>271</v>
      </c>
      <c r="D6" s="530" t="s">
        <v>273</v>
      </c>
      <c r="E6" s="530" t="s">
        <v>272</v>
      </c>
      <c r="F6" s="530" t="s">
        <v>256</v>
      </c>
      <c r="G6" s="426" t="s">
        <v>245</v>
      </c>
      <c r="H6" s="426"/>
      <c r="I6" s="534" t="s">
        <v>229</v>
      </c>
      <c r="J6" s="534"/>
      <c r="K6" s="534" t="s">
        <v>230</v>
      </c>
      <c r="L6" s="545" t="s">
        <v>145</v>
      </c>
      <c r="M6" s="60"/>
    </row>
    <row r="7" spans="1:13" ht="126.75" customHeight="1">
      <c r="A7" s="542"/>
      <c r="B7" s="480"/>
      <c r="C7" s="426"/>
      <c r="D7" s="480"/>
      <c r="E7" s="480"/>
      <c r="F7" s="480"/>
      <c r="G7" s="99" t="s">
        <v>246</v>
      </c>
      <c r="H7" s="99" t="s">
        <v>247</v>
      </c>
      <c r="I7" s="99" t="s">
        <v>227</v>
      </c>
      <c r="J7" s="266" t="s">
        <v>228</v>
      </c>
      <c r="K7" s="534"/>
      <c r="L7" s="545"/>
      <c r="M7" s="60"/>
    </row>
    <row r="8" spans="1:13" ht="12.75">
      <c r="A8" s="23">
        <v>1</v>
      </c>
      <c r="B8" s="64">
        <v>2</v>
      </c>
      <c r="C8" s="23">
        <v>3</v>
      </c>
      <c r="D8" s="320"/>
      <c r="E8" s="320"/>
      <c r="F8" s="64">
        <v>4</v>
      </c>
      <c r="G8" s="23">
        <v>5</v>
      </c>
      <c r="H8" s="64">
        <v>6</v>
      </c>
      <c r="I8" s="23">
        <v>7</v>
      </c>
      <c r="J8" s="64">
        <v>8</v>
      </c>
      <c r="K8" s="23">
        <v>9</v>
      </c>
      <c r="L8" s="261">
        <v>10</v>
      </c>
      <c r="M8" s="60"/>
    </row>
    <row r="9" spans="1:13" ht="24.75" customHeight="1">
      <c r="A9" s="150"/>
      <c r="B9" s="262" t="s">
        <v>50</v>
      </c>
      <c r="C9" s="263">
        <f>SUM(C10:C23)</f>
        <v>15</v>
      </c>
      <c r="D9" s="263">
        <f>SUM(D10:D23)</f>
        <v>100.00000000000001</v>
      </c>
      <c r="E9" s="263">
        <f>SUM(E10:E23)</f>
        <v>3</v>
      </c>
      <c r="F9" s="263">
        <f>SUM(F10:F24)</f>
        <v>100</v>
      </c>
      <c r="G9" s="263">
        <f aca="true" t="shared" si="0" ref="G9:L9">SUM(G10:G25)</f>
        <v>0</v>
      </c>
      <c r="H9" s="263">
        <f t="shared" si="0"/>
        <v>0</v>
      </c>
      <c r="I9" s="264">
        <f t="shared" si="0"/>
        <v>0</v>
      </c>
      <c r="J9" s="264">
        <f t="shared" si="0"/>
        <v>0</v>
      </c>
      <c r="K9" s="263">
        <f t="shared" si="0"/>
        <v>0</v>
      </c>
      <c r="L9" s="265">
        <f t="shared" si="0"/>
        <v>11</v>
      </c>
      <c r="M9" s="60"/>
    </row>
    <row r="10" spans="1:13" ht="30.75" customHeight="1">
      <c r="A10" s="18">
        <v>1</v>
      </c>
      <c r="B10" s="19" t="s">
        <v>138</v>
      </c>
      <c r="C10" s="26">
        <v>5</v>
      </c>
      <c r="D10" s="26">
        <f>C10*100/$C$9</f>
        <v>33.333333333333336</v>
      </c>
      <c r="E10" s="26">
        <v>3</v>
      </c>
      <c r="F10" s="26">
        <f>E10*100/$E$9</f>
        <v>100</v>
      </c>
      <c r="G10" s="26">
        <v>0</v>
      </c>
      <c r="H10" s="26">
        <v>0</v>
      </c>
      <c r="I10" s="71">
        <v>0</v>
      </c>
      <c r="J10" s="71">
        <v>0</v>
      </c>
      <c r="K10" s="26">
        <v>0</v>
      </c>
      <c r="L10" s="257">
        <v>3</v>
      </c>
      <c r="M10" s="60"/>
    </row>
    <row r="11" spans="1:13" ht="34.5" customHeight="1">
      <c r="A11" s="18">
        <v>2</v>
      </c>
      <c r="B11" s="19" t="s">
        <v>143</v>
      </c>
      <c r="C11" s="26">
        <v>6</v>
      </c>
      <c r="D11" s="26">
        <f aca="true" t="shared" si="1" ref="D11:D23">C11*100/$C$9</f>
        <v>40</v>
      </c>
      <c r="E11" s="26">
        <v>0</v>
      </c>
      <c r="F11" s="26">
        <f aca="true" t="shared" si="2" ref="F11:F23">E11*100/$E$9</f>
        <v>0</v>
      </c>
      <c r="G11" s="26">
        <v>0</v>
      </c>
      <c r="H11" s="26">
        <v>0</v>
      </c>
      <c r="I11" s="71">
        <v>0</v>
      </c>
      <c r="J11" s="71">
        <v>0</v>
      </c>
      <c r="K11" s="26">
        <v>0</v>
      </c>
      <c r="L11" s="257">
        <v>1</v>
      </c>
      <c r="M11" s="60"/>
    </row>
    <row r="12" spans="1:13" ht="21.75" customHeight="1">
      <c r="A12" s="18">
        <v>3</v>
      </c>
      <c r="B12" s="19" t="s">
        <v>139</v>
      </c>
      <c r="C12" s="26">
        <v>0</v>
      </c>
      <c r="D12" s="26">
        <f t="shared" si="1"/>
        <v>0</v>
      </c>
      <c r="E12" s="26">
        <v>0</v>
      </c>
      <c r="F12" s="26">
        <f t="shared" si="2"/>
        <v>0</v>
      </c>
      <c r="G12" s="26">
        <v>0</v>
      </c>
      <c r="H12" s="26">
        <v>0</v>
      </c>
      <c r="I12" s="71">
        <v>0</v>
      </c>
      <c r="J12" s="71">
        <v>0</v>
      </c>
      <c r="K12" s="26">
        <v>0</v>
      </c>
      <c r="L12" s="257">
        <v>2</v>
      </c>
      <c r="M12" s="60"/>
    </row>
    <row r="13" spans="1:13" ht="23.25" customHeight="1">
      <c r="A13" s="18">
        <v>4</v>
      </c>
      <c r="B13" s="19" t="s">
        <v>146</v>
      </c>
      <c r="C13" s="26">
        <v>0</v>
      </c>
      <c r="D13" s="26">
        <f t="shared" si="1"/>
        <v>0</v>
      </c>
      <c r="E13" s="26">
        <v>0</v>
      </c>
      <c r="F13" s="26">
        <f t="shared" si="2"/>
        <v>0</v>
      </c>
      <c r="G13" s="26">
        <v>0</v>
      </c>
      <c r="H13" s="26">
        <v>0</v>
      </c>
      <c r="I13" s="71">
        <v>0</v>
      </c>
      <c r="J13" s="71">
        <v>0</v>
      </c>
      <c r="K13" s="26">
        <v>0</v>
      </c>
      <c r="L13" s="257">
        <v>0</v>
      </c>
      <c r="M13" s="60"/>
    </row>
    <row r="14" spans="1:13" ht="21.75" customHeight="1">
      <c r="A14" s="18">
        <v>5</v>
      </c>
      <c r="B14" s="19" t="s">
        <v>58</v>
      </c>
      <c r="C14" s="26">
        <v>1</v>
      </c>
      <c r="D14" s="26">
        <f t="shared" si="1"/>
        <v>6.666666666666667</v>
      </c>
      <c r="E14" s="26">
        <v>0</v>
      </c>
      <c r="F14" s="26">
        <f t="shared" si="2"/>
        <v>0</v>
      </c>
      <c r="G14" s="26">
        <v>0</v>
      </c>
      <c r="H14" s="26">
        <v>0</v>
      </c>
      <c r="I14" s="71">
        <v>0</v>
      </c>
      <c r="J14" s="71">
        <v>0</v>
      </c>
      <c r="K14" s="26">
        <v>0</v>
      </c>
      <c r="L14" s="257">
        <v>0</v>
      </c>
      <c r="M14" s="60"/>
    </row>
    <row r="15" spans="1:13" ht="17.25" customHeight="1">
      <c r="A15" s="18">
        <v>6</v>
      </c>
      <c r="B15" s="19" t="s">
        <v>59</v>
      </c>
      <c r="C15" s="26">
        <v>0</v>
      </c>
      <c r="D15" s="26">
        <f t="shared" si="1"/>
        <v>0</v>
      </c>
      <c r="E15" s="26">
        <v>0</v>
      </c>
      <c r="F15" s="26">
        <f t="shared" si="2"/>
        <v>0</v>
      </c>
      <c r="G15" s="26">
        <v>0</v>
      </c>
      <c r="H15" s="26">
        <v>0</v>
      </c>
      <c r="I15" s="71">
        <v>0</v>
      </c>
      <c r="J15" s="71">
        <v>0</v>
      </c>
      <c r="K15" s="26">
        <v>0</v>
      </c>
      <c r="L15" s="257">
        <v>1</v>
      </c>
      <c r="M15" s="60"/>
    </row>
    <row r="16" spans="1:13" ht="19.5" customHeight="1">
      <c r="A16" s="18">
        <v>7</v>
      </c>
      <c r="B16" s="19" t="s">
        <v>60</v>
      </c>
      <c r="C16" s="26">
        <v>0</v>
      </c>
      <c r="D16" s="26">
        <f t="shared" si="1"/>
        <v>0</v>
      </c>
      <c r="E16" s="26">
        <v>0</v>
      </c>
      <c r="F16" s="26">
        <f t="shared" si="2"/>
        <v>0</v>
      </c>
      <c r="G16" s="26">
        <v>0</v>
      </c>
      <c r="H16" s="26">
        <v>0</v>
      </c>
      <c r="I16" s="71">
        <v>0</v>
      </c>
      <c r="J16" s="71">
        <v>0</v>
      </c>
      <c r="K16" s="26">
        <v>0</v>
      </c>
      <c r="L16" s="257">
        <v>1</v>
      </c>
      <c r="M16" s="60"/>
    </row>
    <row r="17" spans="1:13" ht="17.25" customHeight="1">
      <c r="A17" s="18">
        <v>8</v>
      </c>
      <c r="B17" s="19" t="s">
        <v>49</v>
      </c>
      <c r="C17" s="26">
        <v>0</v>
      </c>
      <c r="D17" s="26">
        <f t="shared" si="1"/>
        <v>0</v>
      </c>
      <c r="E17" s="26">
        <v>0</v>
      </c>
      <c r="F17" s="26">
        <f t="shared" si="2"/>
        <v>0</v>
      </c>
      <c r="G17" s="26">
        <v>0</v>
      </c>
      <c r="H17" s="26">
        <v>0</v>
      </c>
      <c r="I17" s="71">
        <v>0</v>
      </c>
      <c r="J17" s="71">
        <v>0</v>
      </c>
      <c r="K17" s="26">
        <v>0</v>
      </c>
      <c r="L17" s="257">
        <v>0</v>
      </c>
      <c r="M17" s="60"/>
    </row>
    <row r="18" spans="1:13" ht="22.5" customHeight="1">
      <c r="A18" s="18">
        <v>9</v>
      </c>
      <c r="B18" s="51" t="s">
        <v>315</v>
      </c>
      <c r="C18" s="26">
        <v>0</v>
      </c>
      <c r="D18" s="26">
        <f t="shared" si="1"/>
        <v>0</v>
      </c>
      <c r="E18" s="26">
        <v>0</v>
      </c>
      <c r="F18" s="26">
        <f t="shared" si="2"/>
        <v>0</v>
      </c>
      <c r="G18" s="26">
        <v>0</v>
      </c>
      <c r="H18" s="26">
        <v>0</v>
      </c>
      <c r="I18" s="71">
        <v>0</v>
      </c>
      <c r="J18" s="71">
        <v>0</v>
      </c>
      <c r="K18" s="26">
        <v>0</v>
      </c>
      <c r="L18" s="257">
        <v>1</v>
      </c>
      <c r="M18" s="60"/>
    </row>
    <row r="19" spans="1:13" ht="22.5" customHeight="1">
      <c r="A19" s="18">
        <v>10</v>
      </c>
      <c r="B19" s="19" t="s">
        <v>140</v>
      </c>
      <c r="C19" s="26">
        <v>0</v>
      </c>
      <c r="D19" s="26">
        <f t="shared" si="1"/>
        <v>0</v>
      </c>
      <c r="E19" s="26">
        <v>0</v>
      </c>
      <c r="F19" s="26">
        <f t="shared" si="2"/>
        <v>0</v>
      </c>
      <c r="G19" s="26">
        <v>0</v>
      </c>
      <c r="H19" s="26">
        <v>0</v>
      </c>
      <c r="I19" s="71">
        <v>0</v>
      </c>
      <c r="J19" s="71">
        <v>0</v>
      </c>
      <c r="K19" s="26">
        <v>0</v>
      </c>
      <c r="L19" s="257">
        <v>0</v>
      </c>
      <c r="M19" s="60"/>
    </row>
    <row r="20" spans="1:13" ht="17.25" customHeight="1">
      <c r="A20" s="18">
        <v>11</v>
      </c>
      <c r="B20" s="19" t="s">
        <v>141</v>
      </c>
      <c r="C20" s="26">
        <v>0</v>
      </c>
      <c r="D20" s="26">
        <f t="shared" si="1"/>
        <v>0</v>
      </c>
      <c r="E20" s="26">
        <v>0</v>
      </c>
      <c r="F20" s="26" t="s">
        <v>399</v>
      </c>
      <c r="G20" s="26">
        <v>0</v>
      </c>
      <c r="H20" s="26">
        <v>0</v>
      </c>
      <c r="I20" s="71">
        <v>0</v>
      </c>
      <c r="J20" s="71">
        <v>0</v>
      </c>
      <c r="K20" s="26">
        <v>0</v>
      </c>
      <c r="L20" s="257">
        <v>0</v>
      </c>
      <c r="M20" s="60"/>
    </row>
    <row r="21" spans="1:13" ht="15" customHeight="1">
      <c r="A21" s="18">
        <v>12</v>
      </c>
      <c r="B21" s="19" t="s">
        <v>64</v>
      </c>
      <c r="C21" s="26">
        <v>0</v>
      </c>
      <c r="D21" s="26">
        <f t="shared" si="1"/>
        <v>0</v>
      </c>
      <c r="E21" s="26">
        <v>0</v>
      </c>
      <c r="F21" s="26">
        <f t="shared" si="2"/>
        <v>0</v>
      </c>
      <c r="G21" s="26">
        <v>0</v>
      </c>
      <c r="H21" s="26">
        <v>0</v>
      </c>
      <c r="I21" s="71">
        <v>0</v>
      </c>
      <c r="J21" s="71">
        <v>0</v>
      </c>
      <c r="K21" s="26">
        <v>0</v>
      </c>
      <c r="L21" s="257">
        <v>0</v>
      </c>
      <c r="M21" s="60"/>
    </row>
    <row r="22" spans="1:13" ht="16.5" customHeight="1">
      <c r="A22" s="18">
        <v>13</v>
      </c>
      <c r="B22" s="19" t="s">
        <v>142</v>
      </c>
      <c r="C22" s="26">
        <v>0</v>
      </c>
      <c r="D22" s="26">
        <f t="shared" si="1"/>
        <v>0</v>
      </c>
      <c r="E22" s="26">
        <v>0</v>
      </c>
      <c r="F22" s="26">
        <f t="shared" si="2"/>
        <v>0</v>
      </c>
      <c r="G22" s="26">
        <v>0</v>
      </c>
      <c r="H22" s="26">
        <v>0</v>
      </c>
      <c r="I22" s="71">
        <v>0</v>
      </c>
      <c r="J22" s="71">
        <v>0</v>
      </c>
      <c r="K22" s="26">
        <v>0</v>
      </c>
      <c r="L22" s="257">
        <v>0</v>
      </c>
      <c r="M22" s="60"/>
    </row>
    <row r="23" spans="1:13" ht="16.5" customHeight="1" thickBot="1">
      <c r="A23" s="34">
        <v>14</v>
      </c>
      <c r="B23" s="24" t="s">
        <v>66</v>
      </c>
      <c r="C23" s="258">
        <v>3</v>
      </c>
      <c r="D23" s="26">
        <f t="shared" si="1"/>
        <v>20</v>
      </c>
      <c r="E23" s="258">
        <v>0</v>
      </c>
      <c r="F23" s="26">
        <f t="shared" si="2"/>
        <v>0</v>
      </c>
      <c r="G23" s="258">
        <v>0</v>
      </c>
      <c r="H23" s="258">
        <v>0</v>
      </c>
      <c r="I23" s="259">
        <v>0</v>
      </c>
      <c r="J23" s="259">
        <v>0</v>
      </c>
      <c r="K23" s="258">
        <v>0</v>
      </c>
      <c r="L23" s="260">
        <v>2</v>
      </c>
      <c r="M23" s="60"/>
    </row>
    <row r="24" spans="1:13" ht="16.5" customHeight="1">
      <c r="A24" s="25"/>
      <c r="B24" s="535" t="s">
        <v>258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60"/>
    </row>
    <row r="25" spans="1:13" ht="21" customHeight="1">
      <c r="A25" s="14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60"/>
    </row>
    <row r="26" spans="1:12" ht="12.75">
      <c r="A26" s="25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22.5" customHeight="1">
      <c r="A27" s="12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ht="12.75">
      <c r="B28" s="37"/>
    </row>
  </sheetData>
  <sheetProtection/>
  <mergeCells count="15">
    <mergeCell ref="C5:L5"/>
    <mergeCell ref="C6:C7"/>
    <mergeCell ref="K6:K7"/>
    <mergeCell ref="E6:E7"/>
    <mergeCell ref="L6:L7"/>
    <mergeCell ref="A1:M1"/>
    <mergeCell ref="A2:L2"/>
    <mergeCell ref="A3:H3"/>
    <mergeCell ref="A5:A7"/>
    <mergeCell ref="B5:B7"/>
    <mergeCell ref="B24:L25"/>
    <mergeCell ref="D6:D7"/>
    <mergeCell ref="F6:F7"/>
    <mergeCell ref="G6:H6"/>
    <mergeCell ref="I6:J6"/>
  </mergeCells>
  <printOptions/>
  <pageMargins left="0.3937007874015748" right="0.3" top="0.3937007874015748" bottom="0.61" header="0.5118110236220472" footer="0.7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O67"/>
  <sheetViews>
    <sheetView zoomScalePageLayoutView="0" workbookViewId="0" topLeftCell="A7">
      <selection activeCell="D21" sqref="D21"/>
    </sheetView>
  </sheetViews>
  <sheetFormatPr defaultColWidth="9.140625" defaultRowHeight="12.75"/>
  <cols>
    <col min="1" max="1" width="5.421875" style="0" customWidth="1"/>
    <col min="2" max="2" width="45.7109375" style="0" customWidth="1"/>
    <col min="3" max="3" width="20.140625" style="0" customWidth="1"/>
    <col min="4" max="4" width="16.57421875" style="0" customWidth="1"/>
    <col min="5" max="5" width="16.28125" style="0" customWidth="1"/>
    <col min="6" max="6" width="19.421875" style="0" customWidth="1"/>
    <col min="7" max="7" width="14.57421875" style="0" customWidth="1"/>
    <col min="8" max="10" width="9.57421875" style="0" customWidth="1"/>
    <col min="11" max="11" width="11.28125" style="0" customWidth="1"/>
  </cols>
  <sheetData>
    <row r="1" spans="1:15" ht="6.75" customHeight="1">
      <c r="A1" s="100"/>
      <c r="B1" s="100"/>
      <c r="C1" s="100"/>
      <c r="D1" s="100"/>
      <c r="E1" s="101"/>
      <c r="F1" s="101"/>
      <c r="G1" s="101"/>
      <c r="H1" s="102"/>
      <c r="I1" s="102"/>
      <c r="J1" s="102"/>
      <c r="K1" s="102"/>
      <c r="L1" s="14"/>
      <c r="M1" s="14"/>
      <c r="N1" s="14"/>
      <c r="O1" s="14"/>
    </row>
    <row r="2" spans="1:11" ht="12" customHeight="1">
      <c r="A2" s="417" t="s">
        <v>241</v>
      </c>
      <c r="B2" s="417"/>
      <c r="C2" s="417"/>
      <c r="D2" s="417"/>
      <c r="E2" s="417"/>
      <c r="F2" s="417"/>
      <c r="G2" s="417"/>
      <c r="H2" s="417"/>
      <c r="I2" s="3"/>
      <c r="J2" s="3"/>
      <c r="K2" s="103"/>
    </row>
    <row r="3" spans="1:11" ht="3" customHeight="1" thickBot="1">
      <c r="A3" s="418"/>
      <c r="B3" s="418"/>
      <c r="C3" s="418"/>
      <c r="D3" s="418"/>
      <c r="E3" s="418"/>
      <c r="F3" s="418"/>
      <c r="G3" s="418"/>
      <c r="H3" s="418"/>
      <c r="I3" s="2"/>
      <c r="J3" s="2"/>
      <c r="K3" s="103"/>
    </row>
    <row r="4" spans="1:11" ht="12.75" customHeight="1">
      <c r="A4" s="427" t="s">
        <v>52</v>
      </c>
      <c r="B4" s="421" t="s">
        <v>53</v>
      </c>
      <c r="C4" s="421" t="s">
        <v>158</v>
      </c>
      <c r="D4" s="421" t="s">
        <v>157</v>
      </c>
      <c r="E4" s="421" t="s">
        <v>156</v>
      </c>
      <c r="F4" s="421" t="s">
        <v>173</v>
      </c>
      <c r="G4" s="421" t="s">
        <v>174</v>
      </c>
      <c r="H4" s="424" t="s">
        <v>159</v>
      </c>
      <c r="I4" s="362"/>
      <c r="J4" s="354"/>
      <c r="K4" s="355"/>
    </row>
    <row r="5" spans="1:11" ht="12.75" customHeight="1">
      <c r="A5" s="428"/>
      <c r="B5" s="422"/>
      <c r="C5" s="423"/>
      <c r="D5" s="426"/>
      <c r="E5" s="423"/>
      <c r="F5" s="426"/>
      <c r="G5" s="423"/>
      <c r="H5" s="425"/>
      <c r="I5" s="362"/>
      <c r="J5" s="354"/>
      <c r="K5" s="355"/>
    </row>
    <row r="6" spans="1:11" ht="57.75" customHeight="1">
      <c r="A6" s="428"/>
      <c r="B6" s="422"/>
      <c r="C6" s="423"/>
      <c r="D6" s="426"/>
      <c r="E6" s="423"/>
      <c r="F6" s="426"/>
      <c r="G6" s="423"/>
      <c r="H6" s="425"/>
      <c r="I6" s="362"/>
      <c r="J6" s="354"/>
      <c r="K6" s="355"/>
    </row>
    <row r="7" spans="1:11" ht="12.75">
      <c r="A7" s="104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6">
        <v>8</v>
      </c>
      <c r="I7" s="363"/>
      <c r="J7" s="354"/>
      <c r="K7" s="355"/>
    </row>
    <row r="8" spans="1:11" ht="12.75">
      <c r="A8" s="295"/>
      <c r="B8" s="107" t="s">
        <v>50</v>
      </c>
      <c r="C8" s="108">
        <f>SUM(C9:C24)</f>
        <v>85</v>
      </c>
      <c r="D8" s="108">
        <f>SUM(D9:D24)</f>
        <v>36</v>
      </c>
      <c r="E8" s="109">
        <f>D8*100/C8</f>
        <v>42.35294117647059</v>
      </c>
      <c r="F8" s="110">
        <v>47.1</v>
      </c>
      <c r="G8" s="111" t="s">
        <v>51</v>
      </c>
      <c r="H8" s="112">
        <f>SUM(H9:H24)</f>
        <v>322</v>
      </c>
      <c r="I8" s="364"/>
      <c r="J8" s="356"/>
      <c r="K8" s="355"/>
    </row>
    <row r="9" spans="1:11" ht="16.5" customHeight="1">
      <c r="A9" s="104">
        <v>1</v>
      </c>
      <c r="B9" s="113" t="s">
        <v>55</v>
      </c>
      <c r="C9" s="114">
        <v>18</v>
      </c>
      <c r="D9" s="114">
        <v>9</v>
      </c>
      <c r="E9" s="109">
        <f>D9*100/C9</f>
        <v>50</v>
      </c>
      <c r="F9" s="115">
        <v>50</v>
      </c>
      <c r="G9" s="111">
        <f>E9-F9</f>
        <v>0</v>
      </c>
      <c r="H9" s="116">
        <v>29</v>
      </c>
      <c r="I9" s="350"/>
      <c r="J9" s="356"/>
      <c r="K9" s="355"/>
    </row>
    <row r="10" spans="1:11" ht="16.5" customHeight="1">
      <c r="A10" s="117">
        <v>2</v>
      </c>
      <c r="B10" s="113" t="s">
        <v>67</v>
      </c>
      <c r="C10" s="114">
        <v>51</v>
      </c>
      <c r="D10" s="114">
        <v>15</v>
      </c>
      <c r="E10" s="109">
        <f aca="true" t="shared" si="0" ref="E10:E24">D10*100/C10</f>
        <v>29.41176470588235</v>
      </c>
      <c r="F10" s="115">
        <v>41.7</v>
      </c>
      <c r="G10" s="111">
        <f aca="true" t="shared" si="1" ref="G10:G24">E10-F10</f>
        <v>-12.288235294117651</v>
      </c>
      <c r="H10" s="116">
        <v>257</v>
      </c>
      <c r="I10" s="350"/>
      <c r="J10" s="356"/>
      <c r="K10" s="355"/>
    </row>
    <row r="11" spans="1:11" ht="12.75">
      <c r="A11" s="117">
        <v>3</v>
      </c>
      <c r="B11" s="17" t="s">
        <v>56</v>
      </c>
      <c r="C11" s="114">
        <v>1</v>
      </c>
      <c r="D11" s="114">
        <v>1</v>
      </c>
      <c r="E11" s="109">
        <f t="shared" si="0"/>
        <v>100</v>
      </c>
      <c r="F11" s="115">
        <v>100</v>
      </c>
      <c r="G11" s="111">
        <f t="shared" si="1"/>
        <v>0</v>
      </c>
      <c r="H11" s="116">
        <v>1</v>
      </c>
      <c r="I11" s="350"/>
      <c r="J11" s="356"/>
      <c r="K11" s="355"/>
    </row>
    <row r="12" spans="1:11" ht="12" customHeight="1">
      <c r="A12" s="117">
        <v>4</v>
      </c>
      <c r="B12" s="17" t="s">
        <v>248</v>
      </c>
      <c r="C12" s="114">
        <v>0</v>
      </c>
      <c r="D12" s="114">
        <v>0</v>
      </c>
      <c r="E12" s="109" t="e">
        <f t="shared" si="0"/>
        <v>#DIV/0!</v>
      </c>
      <c r="F12" s="115">
        <v>0</v>
      </c>
      <c r="G12" s="111" t="e">
        <f t="shared" si="1"/>
        <v>#DIV/0!</v>
      </c>
      <c r="H12" s="116">
        <v>0</v>
      </c>
      <c r="I12" s="350"/>
      <c r="J12" s="356"/>
      <c r="K12" s="355"/>
    </row>
    <row r="13" spans="1:11" ht="12.75">
      <c r="A13" s="117">
        <v>5</v>
      </c>
      <c r="B13" s="118" t="s">
        <v>155</v>
      </c>
      <c r="C13" s="114">
        <v>0</v>
      </c>
      <c r="D13" s="114">
        <v>0</v>
      </c>
      <c r="E13" s="109" t="e">
        <f t="shared" si="0"/>
        <v>#DIV/0!</v>
      </c>
      <c r="F13" s="115">
        <v>0</v>
      </c>
      <c r="G13" s="111" t="e">
        <f t="shared" si="1"/>
        <v>#DIV/0!</v>
      </c>
      <c r="H13" s="116">
        <v>0</v>
      </c>
      <c r="I13" s="350"/>
      <c r="J13" s="356"/>
      <c r="K13" s="355"/>
    </row>
    <row r="14" spans="1:11" ht="12.75">
      <c r="A14" s="117">
        <v>6</v>
      </c>
      <c r="B14" s="118" t="s">
        <v>58</v>
      </c>
      <c r="C14" s="114">
        <v>1</v>
      </c>
      <c r="D14" s="114">
        <v>0</v>
      </c>
      <c r="E14" s="109">
        <f t="shared" si="0"/>
        <v>0</v>
      </c>
      <c r="F14" s="115">
        <v>0</v>
      </c>
      <c r="G14" s="111">
        <f t="shared" si="1"/>
        <v>0</v>
      </c>
      <c r="H14" s="116">
        <v>0</v>
      </c>
      <c r="I14" s="350"/>
      <c r="J14" s="356"/>
      <c r="K14" s="355"/>
    </row>
    <row r="15" spans="1:11" ht="12.75">
      <c r="A15" s="117">
        <v>7</v>
      </c>
      <c r="B15" s="118" t="s">
        <v>59</v>
      </c>
      <c r="C15" s="114">
        <v>0</v>
      </c>
      <c r="D15" s="114">
        <v>0</v>
      </c>
      <c r="E15" s="109" t="e">
        <f t="shared" si="0"/>
        <v>#DIV/0!</v>
      </c>
      <c r="F15" s="402">
        <v>100</v>
      </c>
      <c r="G15" s="111" t="e">
        <f t="shared" si="1"/>
        <v>#DIV/0!</v>
      </c>
      <c r="H15" s="116">
        <v>0</v>
      </c>
      <c r="I15" s="350"/>
      <c r="J15" s="356"/>
      <c r="K15" s="355"/>
    </row>
    <row r="16" spans="1:11" ht="12.75">
      <c r="A16" s="117">
        <v>8</v>
      </c>
      <c r="B16" s="118" t="s">
        <v>60</v>
      </c>
      <c r="C16" s="114">
        <v>0</v>
      </c>
      <c r="D16" s="114">
        <v>0</v>
      </c>
      <c r="E16" s="109" t="e">
        <f t="shared" si="0"/>
        <v>#DIV/0!</v>
      </c>
      <c r="F16" s="402">
        <v>0</v>
      </c>
      <c r="G16" s="111" t="e">
        <f t="shared" si="1"/>
        <v>#DIV/0!</v>
      </c>
      <c r="H16" s="116">
        <v>0</v>
      </c>
      <c r="I16" s="350"/>
      <c r="J16" s="356"/>
      <c r="K16" s="355"/>
    </row>
    <row r="17" spans="1:11" ht="12.75">
      <c r="A17" s="117">
        <v>9</v>
      </c>
      <c r="B17" s="118" t="s">
        <v>61</v>
      </c>
      <c r="C17" s="114">
        <v>0</v>
      </c>
      <c r="D17" s="114">
        <v>0</v>
      </c>
      <c r="E17" s="109" t="e">
        <f t="shared" si="0"/>
        <v>#DIV/0!</v>
      </c>
      <c r="F17" s="402">
        <v>0</v>
      </c>
      <c r="G17" s="111" t="e">
        <f t="shared" si="1"/>
        <v>#DIV/0!</v>
      </c>
      <c r="H17" s="116">
        <v>0</v>
      </c>
      <c r="I17" s="350"/>
      <c r="J17" s="350"/>
      <c r="K17" s="103"/>
    </row>
    <row r="18" spans="1:11" ht="12.75">
      <c r="A18" s="117">
        <v>10</v>
      </c>
      <c r="B18" s="196" t="s">
        <v>315</v>
      </c>
      <c r="C18" s="114">
        <v>3</v>
      </c>
      <c r="D18" s="114">
        <v>1</v>
      </c>
      <c r="E18" s="109">
        <f t="shared" si="0"/>
        <v>33.333333333333336</v>
      </c>
      <c r="F18" s="402">
        <v>100</v>
      </c>
      <c r="G18" s="111">
        <f t="shared" si="1"/>
        <v>-66.66666666666666</v>
      </c>
      <c r="H18" s="116">
        <v>5</v>
      </c>
      <c r="I18" s="350"/>
      <c r="J18" s="350"/>
      <c r="K18" s="103"/>
    </row>
    <row r="19" spans="1:11" ht="12.75">
      <c r="A19" s="117">
        <v>11</v>
      </c>
      <c r="B19" s="118" t="s">
        <v>62</v>
      </c>
      <c r="C19" s="114">
        <v>0</v>
      </c>
      <c r="D19" s="114">
        <v>0</v>
      </c>
      <c r="E19" s="109" t="e">
        <f t="shared" si="0"/>
        <v>#DIV/0!</v>
      </c>
      <c r="F19" s="402">
        <v>50</v>
      </c>
      <c r="G19" s="111" t="e">
        <f t="shared" si="1"/>
        <v>#DIV/0!</v>
      </c>
      <c r="H19" s="116">
        <v>0</v>
      </c>
      <c r="I19" s="350"/>
      <c r="J19" s="350"/>
      <c r="K19" s="103"/>
    </row>
    <row r="20" spans="1:11" ht="12.75">
      <c r="A20" s="117">
        <v>12</v>
      </c>
      <c r="B20" s="196" t="s">
        <v>333</v>
      </c>
      <c r="C20" s="114">
        <v>0</v>
      </c>
      <c r="D20" s="114">
        <v>0</v>
      </c>
      <c r="E20" s="109" t="e">
        <f t="shared" si="0"/>
        <v>#DIV/0!</v>
      </c>
      <c r="F20" s="402">
        <v>0</v>
      </c>
      <c r="G20" s="111" t="e">
        <f t="shared" si="1"/>
        <v>#DIV/0!</v>
      </c>
      <c r="H20" s="116">
        <v>0</v>
      </c>
      <c r="I20" s="350"/>
      <c r="J20" s="350"/>
      <c r="K20" s="103"/>
    </row>
    <row r="21" spans="1:11" ht="12.75">
      <c r="A21" s="117">
        <v>13</v>
      </c>
      <c r="B21" s="118" t="s">
        <v>63</v>
      </c>
      <c r="C21" s="114">
        <v>1</v>
      </c>
      <c r="D21" s="114">
        <v>1</v>
      </c>
      <c r="E21" s="109">
        <f t="shared" si="0"/>
        <v>100</v>
      </c>
      <c r="F21" s="402">
        <v>66.7</v>
      </c>
      <c r="G21" s="111">
        <f t="shared" si="1"/>
        <v>33.3</v>
      </c>
      <c r="H21" s="116">
        <v>2</v>
      </c>
      <c r="I21" s="350"/>
      <c r="J21" s="350"/>
      <c r="K21" s="103"/>
    </row>
    <row r="22" spans="1:11" ht="12.75">
      <c r="A22" s="117">
        <v>14</v>
      </c>
      <c r="B22" s="118" t="s">
        <v>64</v>
      </c>
      <c r="C22" s="114">
        <v>3</v>
      </c>
      <c r="D22" s="114">
        <v>3</v>
      </c>
      <c r="E22" s="109">
        <f t="shared" si="0"/>
        <v>100</v>
      </c>
      <c r="F22" s="402">
        <v>100</v>
      </c>
      <c r="G22" s="111">
        <f t="shared" si="1"/>
        <v>0</v>
      </c>
      <c r="H22" s="116">
        <v>8</v>
      </c>
      <c r="I22" s="350"/>
      <c r="J22" s="350"/>
      <c r="K22" s="103"/>
    </row>
    <row r="23" spans="1:11" ht="12.75">
      <c r="A23" s="117">
        <v>15</v>
      </c>
      <c r="B23" s="118" t="s">
        <v>65</v>
      </c>
      <c r="C23" s="114">
        <v>3</v>
      </c>
      <c r="D23" s="114">
        <v>3</v>
      </c>
      <c r="E23" s="109">
        <f t="shared" si="0"/>
        <v>100</v>
      </c>
      <c r="F23" s="115">
        <v>100</v>
      </c>
      <c r="G23" s="111">
        <f t="shared" si="1"/>
        <v>0</v>
      </c>
      <c r="H23" s="116">
        <v>9</v>
      </c>
      <c r="I23" s="350"/>
      <c r="J23" s="350"/>
      <c r="K23" s="103"/>
    </row>
    <row r="24" spans="1:11" ht="13.5" thickBot="1">
      <c r="A24" s="117">
        <v>16</v>
      </c>
      <c r="B24" s="119" t="s">
        <v>66</v>
      </c>
      <c r="C24" s="120">
        <v>4</v>
      </c>
      <c r="D24" s="120">
        <v>3</v>
      </c>
      <c r="E24" s="121">
        <f t="shared" si="0"/>
        <v>75</v>
      </c>
      <c r="F24" s="122">
        <v>50</v>
      </c>
      <c r="G24" s="111">
        <f t="shared" si="1"/>
        <v>25</v>
      </c>
      <c r="H24" s="123">
        <v>11</v>
      </c>
      <c r="I24" s="350"/>
      <c r="J24" s="350"/>
      <c r="K24" s="103"/>
    </row>
    <row r="25" spans="1:11" ht="5.25" customHeight="1">
      <c r="A25" s="124"/>
      <c r="B25" s="28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t="15">
      <c r="A26" s="124"/>
      <c r="B26" s="420" t="s">
        <v>172</v>
      </c>
      <c r="C26" s="420"/>
      <c r="D26" s="420"/>
      <c r="E26" s="420"/>
      <c r="F26" s="420"/>
      <c r="G26" s="420"/>
      <c r="H26" s="420"/>
      <c r="I26" s="1"/>
      <c r="J26" s="1"/>
      <c r="K26" s="103"/>
    </row>
    <row r="27" spans="1:11" ht="15.75" thickBot="1">
      <c r="A27" s="125"/>
      <c r="B27" s="159" t="s">
        <v>237</v>
      </c>
      <c r="C27" s="160"/>
      <c r="D27" s="160"/>
      <c r="E27" s="160"/>
      <c r="F27" s="160"/>
      <c r="G27" s="160"/>
      <c r="H27" s="160"/>
      <c r="I27" s="160"/>
      <c r="J27" s="160"/>
      <c r="K27" s="103"/>
    </row>
    <row r="28" spans="1:15" ht="27.75" customHeight="1">
      <c r="A28" s="294"/>
      <c r="B28" s="126" t="s">
        <v>171</v>
      </c>
      <c r="C28" s="126" t="s">
        <v>154</v>
      </c>
      <c r="D28" s="126" t="s">
        <v>65</v>
      </c>
      <c r="E28" s="126" t="s">
        <v>62</v>
      </c>
      <c r="F28" s="126" t="s">
        <v>63</v>
      </c>
      <c r="G28" s="126" t="s">
        <v>49</v>
      </c>
      <c r="H28" s="126" t="s">
        <v>160</v>
      </c>
      <c r="I28" s="340" t="s">
        <v>333</v>
      </c>
      <c r="J28" s="340" t="s">
        <v>315</v>
      </c>
      <c r="K28" s="290" t="s">
        <v>58</v>
      </c>
      <c r="M28" s="226"/>
      <c r="N28" s="226"/>
      <c r="O28" s="47"/>
    </row>
    <row r="29" spans="1:15" ht="12.75">
      <c r="A29" s="117">
        <v>1</v>
      </c>
      <c r="B29" s="127">
        <v>2</v>
      </c>
      <c r="C29" s="127">
        <v>3</v>
      </c>
      <c r="D29" s="127">
        <v>4</v>
      </c>
      <c r="E29" s="127">
        <v>5</v>
      </c>
      <c r="F29" s="127">
        <v>6</v>
      </c>
      <c r="G29" s="127">
        <v>7</v>
      </c>
      <c r="H29" s="127">
        <v>8</v>
      </c>
      <c r="I29" s="351">
        <v>9</v>
      </c>
      <c r="J29" s="351">
        <v>10</v>
      </c>
      <c r="K29" s="291">
        <v>11</v>
      </c>
      <c r="M29" s="227"/>
      <c r="N29" s="227"/>
      <c r="O29" s="47"/>
    </row>
    <row r="30" spans="1:15" ht="19.5" customHeight="1">
      <c r="A30" s="293"/>
      <c r="B30" s="129" t="s">
        <v>54</v>
      </c>
      <c r="C30" s="129">
        <f>SUM(C31:C42)</f>
        <v>9</v>
      </c>
      <c r="D30" s="129">
        <f aca="true" t="shared" si="2" ref="D30:K30">SUM(D31:D42)</f>
        <v>0</v>
      </c>
      <c r="E30" s="129">
        <f t="shared" si="2"/>
        <v>0</v>
      </c>
      <c r="F30" s="129">
        <f t="shared" si="2"/>
        <v>7</v>
      </c>
      <c r="G30" s="129">
        <f t="shared" si="2"/>
        <v>44</v>
      </c>
      <c r="H30" s="129">
        <f t="shared" si="2"/>
        <v>2</v>
      </c>
      <c r="I30" s="129">
        <f t="shared" si="2"/>
        <v>0</v>
      </c>
      <c r="J30" s="129">
        <f t="shared" si="2"/>
        <v>0</v>
      </c>
      <c r="K30" s="129">
        <f t="shared" si="2"/>
        <v>3</v>
      </c>
      <c r="M30" s="137"/>
      <c r="N30" s="137"/>
      <c r="O30" s="47"/>
    </row>
    <row r="31" spans="1:15" ht="48.75" customHeight="1">
      <c r="A31" s="128">
        <v>1</v>
      </c>
      <c r="B31" s="130" t="s">
        <v>161</v>
      </c>
      <c r="C31" s="131">
        <v>4</v>
      </c>
      <c r="D31" s="131"/>
      <c r="E31" s="131"/>
      <c r="F31" s="131"/>
      <c r="G31" s="131"/>
      <c r="H31" s="131"/>
      <c r="I31" s="352"/>
      <c r="J31" s="352"/>
      <c r="K31" s="132"/>
      <c r="M31" s="47"/>
      <c r="N31" s="47"/>
      <c r="O31" s="47"/>
    </row>
    <row r="32" spans="1:15" ht="35.25" customHeight="1">
      <c r="A32" s="128">
        <v>2</v>
      </c>
      <c r="B32" s="130" t="s">
        <v>162</v>
      </c>
      <c r="C32" s="131"/>
      <c r="D32" s="131"/>
      <c r="E32" s="131"/>
      <c r="F32" s="131"/>
      <c r="G32" s="131"/>
      <c r="H32" s="131"/>
      <c r="I32" s="352"/>
      <c r="J32" s="352"/>
      <c r="K32" s="132"/>
      <c r="M32" s="47"/>
      <c r="N32" s="47"/>
      <c r="O32" s="47"/>
    </row>
    <row r="33" spans="1:15" ht="30" customHeight="1">
      <c r="A33" s="128">
        <v>3</v>
      </c>
      <c r="B33" s="130" t="s">
        <v>163</v>
      </c>
      <c r="C33" s="131"/>
      <c r="D33" s="131"/>
      <c r="E33" s="131"/>
      <c r="F33" s="131"/>
      <c r="G33" s="131"/>
      <c r="H33" s="131"/>
      <c r="I33" s="352"/>
      <c r="J33" s="352"/>
      <c r="K33" s="132">
        <v>3</v>
      </c>
      <c r="M33" s="47"/>
      <c r="N33" s="47"/>
      <c r="O33" s="47"/>
    </row>
    <row r="34" spans="1:15" ht="27" customHeight="1">
      <c r="A34" s="128">
        <v>4</v>
      </c>
      <c r="B34" s="130" t="s">
        <v>164</v>
      </c>
      <c r="C34" s="131">
        <v>1</v>
      </c>
      <c r="D34" s="131"/>
      <c r="E34" s="131"/>
      <c r="F34" s="131"/>
      <c r="G34" s="131">
        <v>28</v>
      </c>
      <c r="H34" s="131">
        <v>1</v>
      </c>
      <c r="I34" s="352"/>
      <c r="J34" s="352"/>
      <c r="K34" s="132"/>
      <c r="M34" s="47"/>
      <c r="N34" s="47"/>
      <c r="O34" s="47"/>
    </row>
    <row r="35" spans="1:15" ht="25.5" customHeight="1">
      <c r="A35" s="128">
        <v>5</v>
      </c>
      <c r="B35" s="130" t="s">
        <v>165</v>
      </c>
      <c r="C35" s="131"/>
      <c r="D35" s="131"/>
      <c r="E35" s="131"/>
      <c r="F35" s="131">
        <v>7</v>
      </c>
      <c r="G35" s="131"/>
      <c r="H35" s="131">
        <v>1</v>
      </c>
      <c r="I35" s="352"/>
      <c r="J35" s="352"/>
      <c r="K35" s="132"/>
      <c r="M35" s="47"/>
      <c r="N35" s="47"/>
      <c r="O35" s="47"/>
    </row>
    <row r="36" spans="1:15" ht="16.5" customHeight="1">
      <c r="A36" s="128">
        <v>6</v>
      </c>
      <c r="B36" s="130" t="s">
        <v>149</v>
      </c>
      <c r="C36" s="131">
        <v>1</v>
      </c>
      <c r="D36" s="131"/>
      <c r="E36" s="131"/>
      <c r="F36" s="131"/>
      <c r="G36" s="131"/>
      <c r="H36" s="131"/>
      <c r="I36" s="352"/>
      <c r="J36" s="352"/>
      <c r="K36" s="132"/>
      <c r="M36" s="47"/>
      <c r="N36" s="47"/>
      <c r="O36" s="47"/>
    </row>
    <row r="37" spans="1:15" ht="24" customHeight="1">
      <c r="A37" s="128">
        <v>7</v>
      </c>
      <c r="B37" s="130" t="s">
        <v>166</v>
      </c>
      <c r="C37" s="131"/>
      <c r="D37" s="131"/>
      <c r="E37" s="131"/>
      <c r="F37" s="131"/>
      <c r="G37" s="131">
        <v>3</v>
      </c>
      <c r="H37" s="131"/>
      <c r="I37" s="352"/>
      <c r="J37" s="352"/>
      <c r="K37" s="132"/>
      <c r="M37" s="47"/>
      <c r="N37" s="47"/>
      <c r="O37" s="47"/>
    </row>
    <row r="38" spans="1:15" ht="42.75" customHeight="1">
      <c r="A38" s="128">
        <v>8</v>
      </c>
      <c r="B38" s="133" t="s">
        <v>167</v>
      </c>
      <c r="C38" s="131"/>
      <c r="D38" s="131"/>
      <c r="E38" s="131"/>
      <c r="F38" s="131"/>
      <c r="G38" s="131"/>
      <c r="H38" s="131"/>
      <c r="I38" s="352"/>
      <c r="J38" s="352"/>
      <c r="K38" s="132"/>
      <c r="M38" s="47"/>
      <c r="N38" s="47"/>
      <c r="O38" s="47"/>
    </row>
    <row r="39" spans="1:15" ht="25.5" customHeight="1">
      <c r="A39" s="128">
        <v>9</v>
      </c>
      <c r="B39" s="133" t="s">
        <v>168</v>
      </c>
      <c r="C39" s="131"/>
      <c r="D39" s="131"/>
      <c r="E39" s="131"/>
      <c r="F39" s="131"/>
      <c r="G39" s="131"/>
      <c r="H39" s="131"/>
      <c r="I39" s="352"/>
      <c r="J39" s="352"/>
      <c r="K39" s="132"/>
      <c r="M39" s="47"/>
      <c r="N39" s="47"/>
      <c r="O39" s="47"/>
    </row>
    <row r="40" spans="1:15" ht="37.5" customHeight="1">
      <c r="A40" s="128">
        <v>10</v>
      </c>
      <c r="B40" s="133" t="s">
        <v>169</v>
      </c>
      <c r="C40" s="131"/>
      <c r="D40" s="131"/>
      <c r="E40" s="131"/>
      <c r="F40" s="131"/>
      <c r="G40" s="131"/>
      <c r="H40" s="131"/>
      <c r="I40" s="352"/>
      <c r="J40" s="352"/>
      <c r="K40" s="132"/>
      <c r="M40" s="47"/>
      <c r="N40" s="47"/>
      <c r="O40" s="47"/>
    </row>
    <row r="41" spans="1:15" ht="25.5">
      <c r="A41" s="128">
        <v>11</v>
      </c>
      <c r="B41" s="133" t="s">
        <v>170</v>
      </c>
      <c r="C41" s="131"/>
      <c r="D41" s="131"/>
      <c r="E41" s="131"/>
      <c r="F41" s="131"/>
      <c r="G41" s="131"/>
      <c r="H41" s="131"/>
      <c r="I41" s="352"/>
      <c r="J41" s="352"/>
      <c r="K41" s="132"/>
      <c r="M41" s="47"/>
      <c r="N41" s="47"/>
      <c r="O41" s="47"/>
    </row>
    <row r="42" spans="1:15" ht="13.5" thickBot="1">
      <c r="A42" s="134">
        <v>12</v>
      </c>
      <c r="B42" s="135" t="s">
        <v>103</v>
      </c>
      <c r="C42" s="136">
        <v>3</v>
      </c>
      <c r="D42" s="136"/>
      <c r="E42" s="136"/>
      <c r="F42" s="136"/>
      <c r="G42" s="136">
        <v>13</v>
      </c>
      <c r="H42" s="136"/>
      <c r="I42" s="353"/>
      <c r="J42" s="353"/>
      <c r="K42" s="292"/>
      <c r="M42" s="47"/>
      <c r="N42" s="47"/>
      <c r="O42" s="47"/>
    </row>
    <row r="43" spans="1:15" ht="9" customHeight="1">
      <c r="A43" s="103"/>
      <c r="B43" s="98"/>
      <c r="C43" s="103"/>
      <c r="D43" s="103"/>
      <c r="E43" s="103"/>
      <c r="F43" s="103"/>
      <c r="G43" s="103"/>
      <c r="H43" s="103"/>
      <c r="I43" s="103"/>
      <c r="J43" s="103"/>
      <c r="K43" s="103"/>
      <c r="M43" s="47"/>
      <c r="N43" s="47"/>
      <c r="O43" s="47"/>
    </row>
    <row r="44" spans="1:15" ht="15.75" thickBot="1">
      <c r="A44" s="103"/>
      <c r="B44" s="419" t="s">
        <v>17</v>
      </c>
      <c r="C44" s="419"/>
      <c r="D44" s="419"/>
      <c r="E44" s="103"/>
      <c r="F44" s="103"/>
      <c r="G44" s="103"/>
      <c r="H44" s="103"/>
      <c r="I44" s="103"/>
      <c r="J44" s="103"/>
      <c r="K44" s="103"/>
      <c r="M44" s="47"/>
      <c r="N44" s="47"/>
      <c r="O44" s="47"/>
    </row>
    <row r="45" spans="1:11" ht="38.25" customHeight="1">
      <c r="A45" s="294"/>
      <c r="B45" s="256" t="s">
        <v>199</v>
      </c>
      <c r="C45" s="254" t="s">
        <v>137</v>
      </c>
      <c r="D45" s="137"/>
      <c r="E45" s="431"/>
      <c r="F45" s="431"/>
      <c r="G45" s="431"/>
      <c r="H45" s="431"/>
      <c r="I45" s="431"/>
      <c r="J45" s="431"/>
      <c r="K45" s="431"/>
    </row>
    <row r="46" spans="1:11" ht="12.75" customHeight="1">
      <c r="A46" s="293">
        <v>1</v>
      </c>
      <c r="B46" s="139" t="s">
        <v>55</v>
      </c>
      <c r="C46" s="140">
        <v>3</v>
      </c>
      <c r="D46" s="137"/>
      <c r="E46" s="432"/>
      <c r="F46" s="432"/>
      <c r="G46" s="432"/>
      <c r="H46" s="432"/>
      <c r="I46" s="432"/>
      <c r="J46" s="432"/>
      <c r="K46" s="432"/>
    </row>
    <row r="47" spans="1:11" ht="25.5">
      <c r="A47" s="293">
        <v>2</v>
      </c>
      <c r="B47" s="139" t="s">
        <v>67</v>
      </c>
      <c r="C47" s="141">
        <v>100</v>
      </c>
      <c r="D47" s="137"/>
      <c r="E47" s="432"/>
      <c r="F47" s="432"/>
      <c r="G47" s="432"/>
      <c r="H47" s="432"/>
      <c r="I47" s="432"/>
      <c r="J47" s="432"/>
      <c r="K47" s="432"/>
    </row>
    <row r="48" spans="1:11" ht="23.25" customHeight="1">
      <c r="A48" s="206" t="s">
        <v>105</v>
      </c>
      <c r="B48" s="142" t="s">
        <v>182</v>
      </c>
      <c r="C48" s="207">
        <v>36</v>
      </c>
      <c r="D48" s="137"/>
      <c r="E48" s="432"/>
      <c r="F48" s="432"/>
      <c r="G48" s="432"/>
      <c r="H48" s="432"/>
      <c r="I48" s="432"/>
      <c r="J48" s="432"/>
      <c r="K48" s="432"/>
    </row>
    <row r="49" spans="1:11" ht="12.75">
      <c r="A49" s="128" t="s">
        <v>200</v>
      </c>
      <c r="B49" s="131" t="s">
        <v>249</v>
      </c>
      <c r="C49" s="291">
        <v>4</v>
      </c>
      <c r="D49" s="103"/>
      <c r="E49" s="432"/>
      <c r="F49" s="432"/>
      <c r="G49" s="432"/>
      <c r="H49" s="432"/>
      <c r="I49" s="432"/>
      <c r="J49" s="432"/>
      <c r="K49" s="432"/>
    </row>
    <row r="50" spans="1:11" ht="12.75">
      <c r="A50" s="138" t="s">
        <v>183</v>
      </c>
      <c r="B50" s="143" t="s">
        <v>46</v>
      </c>
      <c r="C50" s="207">
        <v>5</v>
      </c>
      <c r="D50" s="137"/>
      <c r="E50" s="432"/>
      <c r="F50" s="432"/>
      <c r="G50" s="432"/>
      <c r="H50" s="432"/>
      <c r="I50" s="432"/>
      <c r="J50" s="432"/>
      <c r="K50" s="432"/>
    </row>
    <row r="51" spans="1:11" ht="13.5" customHeight="1">
      <c r="A51" s="138" t="s">
        <v>184</v>
      </c>
      <c r="B51" s="131" t="s">
        <v>181</v>
      </c>
      <c r="C51" s="291">
        <v>0</v>
      </c>
      <c r="D51" s="124"/>
      <c r="E51" s="432"/>
      <c r="F51" s="432"/>
      <c r="G51" s="432"/>
      <c r="H51" s="432"/>
      <c r="I51" s="432"/>
      <c r="J51" s="432"/>
      <c r="K51" s="432"/>
    </row>
    <row r="52" spans="1:11" ht="12.75">
      <c r="A52" s="138" t="s">
        <v>185</v>
      </c>
      <c r="B52" s="131" t="s">
        <v>48</v>
      </c>
      <c r="C52" s="291">
        <v>3</v>
      </c>
      <c r="D52" s="124"/>
      <c r="E52" s="432"/>
      <c r="F52" s="432"/>
      <c r="G52" s="432"/>
      <c r="H52" s="432"/>
      <c r="I52" s="432"/>
      <c r="J52" s="432"/>
      <c r="K52" s="432"/>
    </row>
    <row r="53" spans="1:11" ht="10.5" customHeight="1">
      <c r="A53" s="138"/>
      <c r="B53" s="131" t="s">
        <v>181</v>
      </c>
      <c r="C53" s="291">
        <v>0</v>
      </c>
      <c r="D53" s="124"/>
      <c r="E53" s="431"/>
      <c r="F53" s="431"/>
      <c r="G53" s="431"/>
      <c r="H53" s="431"/>
      <c r="I53" s="431"/>
      <c r="J53" s="431"/>
      <c r="K53" s="431"/>
    </row>
    <row r="54" spans="1:11" ht="12.75">
      <c r="A54" s="138" t="s">
        <v>186</v>
      </c>
      <c r="B54" s="143" t="s">
        <v>47</v>
      </c>
      <c r="C54" s="207">
        <v>0</v>
      </c>
      <c r="D54" s="137"/>
      <c r="E54" s="431"/>
      <c r="F54" s="431"/>
      <c r="G54" s="431"/>
      <c r="H54" s="431"/>
      <c r="I54" s="431"/>
      <c r="J54" s="431"/>
      <c r="K54" s="431"/>
    </row>
    <row r="55" spans="1:11" ht="12.75">
      <c r="A55" s="138" t="s">
        <v>187</v>
      </c>
      <c r="B55" s="143" t="s">
        <v>175</v>
      </c>
      <c r="C55" s="207">
        <v>1</v>
      </c>
      <c r="D55" s="137"/>
      <c r="E55" s="431"/>
      <c r="F55" s="431"/>
      <c r="G55" s="431"/>
      <c r="H55" s="431"/>
      <c r="I55" s="431"/>
      <c r="J55" s="431"/>
      <c r="K55" s="431"/>
    </row>
    <row r="56" spans="1:11" ht="12.75" customHeight="1">
      <c r="A56" s="138" t="s">
        <v>188</v>
      </c>
      <c r="B56" s="118" t="s">
        <v>194</v>
      </c>
      <c r="C56" s="291">
        <v>2</v>
      </c>
      <c r="D56" s="124"/>
      <c r="E56" s="433"/>
      <c r="F56" s="431"/>
      <c r="G56" s="431"/>
      <c r="H56" s="431"/>
      <c r="I56" s="431"/>
      <c r="J56" s="431"/>
      <c r="K56" s="431"/>
    </row>
    <row r="57" spans="1:11" ht="12.75">
      <c r="A57" s="138" t="s">
        <v>189</v>
      </c>
      <c r="B57" s="143" t="s">
        <v>202</v>
      </c>
      <c r="C57" s="207">
        <v>0</v>
      </c>
      <c r="D57" s="137"/>
      <c r="E57" s="431"/>
      <c r="F57" s="431"/>
      <c r="G57" s="431"/>
      <c r="H57" s="431"/>
      <c r="I57" s="431"/>
      <c r="J57" s="431"/>
      <c r="K57" s="431"/>
    </row>
    <row r="58" spans="1:11" ht="12.75" customHeight="1">
      <c r="A58" s="138" t="s">
        <v>190</v>
      </c>
      <c r="B58" s="143" t="s">
        <v>203</v>
      </c>
      <c r="C58" s="324">
        <v>1</v>
      </c>
      <c r="E58" s="429"/>
      <c r="F58" s="430"/>
      <c r="G58" s="430"/>
      <c r="H58" s="430"/>
      <c r="I58" s="430"/>
      <c r="J58" s="430"/>
      <c r="K58" s="430"/>
    </row>
    <row r="59" spans="1:11" ht="12.75">
      <c r="A59" s="138" t="s">
        <v>191</v>
      </c>
      <c r="B59" s="143" t="s">
        <v>176</v>
      </c>
      <c r="C59" s="291">
        <v>4</v>
      </c>
      <c r="D59" s="124"/>
      <c r="E59" s="430"/>
      <c r="F59" s="430"/>
      <c r="G59" s="430"/>
      <c r="H59" s="430"/>
      <c r="I59" s="430"/>
      <c r="J59" s="430"/>
      <c r="K59" s="430"/>
    </row>
    <row r="60" spans="1:11" ht="12.75" customHeight="1">
      <c r="A60" s="138" t="s">
        <v>192</v>
      </c>
      <c r="B60" s="144" t="s">
        <v>177</v>
      </c>
      <c r="C60" s="291">
        <v>0</v>
      </c>
      <c r="D60" s="124"/>
      <c r="E60" s="430"/>
      <c r="F60" s="430"/>
      <c r="G60" s="430"/>
      <c r="H60" s="430"/>
      <c r="I60" s="430"/>
      <c r="J60" s="430"/>
      <c r="K60" s="430"/>
    </row>
    <row r="61" spans="1:11" ht="12.75">
      <c r="A61" s="138" t="s">
        <v>193</v>
      </c>
      <c r="B61" s="144" t="s">
        <v>178</v>
      </c>
      <c r="C61" s="291">
        <v>2</v>
      </c>
      <c r="D61" s="124"/>
      <c r="E61" s="430"/>
      <c r="F61" s="430"/>
      <c r="G61" s="430"/>
      <c r="H61" s="430"/>
      <c r="I61" s="430"/>
      <c r="J61" s="430"/>
      <c r="K61" s="430"/>
    </row>
    <row r="62" spans="1:11" ht="12.75">
      <c r="A62" s="138" t="s">
        <v>195</v>
      </c>
      <c r="B62" s="143" t="s">
        <v>179</v>
      </c>
      <c r="C62" s="291">
        <v>0</v>
      </c>
      <c r="D62" s="124"/>
      <c r="E62" s="103"/>
      <c r="F62" s="103"/>
      <c r="G62" s="103"/>
      <c r="H62" s="103"/>
      <c r="I62" s="103"/>
      <c r="J62" s="103"/>
      <c r="K62" s="103"/>
    </row>
    <row r="63" spans="1:11" ht="12.75">
      <c r="A63" s="138" t="s">
        <v>201</v>
      </c>
      <c r="B63" s="143" t="s">
        <v>180</v>
      </c>
      <c r="C63" s="291">
        <v>1</v>
      </c>
      <c r="D63" s="124"/>
      <c r="E63" s="103"/>
      <c r="F63" s="103"/>
      <c r="G63" s="103"/>
      <c r="H63" s="103"/>
      <c r="I63" s="103"/>
      <c r="J63" s="103"/>
      <c r="K63" s="103"/>
    </row>
    <row r="64" spans="1:11" ht="11.25" customHeight="1">
      <c r="A64" s="293">
        <v>3</v>
      </c>
      <c r="B64" s="145" t="s">
        <v>196</v>
      </c>
      <c r="C64" s="393">
        <v>0</v>
      </c>
      <c r="D64" s="124"/>
      <c r="E64" s="103"/>
      <c r="F64" s="103"/>
      <c r="G64" s="103"/>
      <c r="H64" s="103"/>
      <c r="I64" s="103"/>
      <c r="J64" s="103"/>
      <c r="K64" s="103"/>
    </row>
    <row r="65" spans="1:11" ht="12" customHeight="1">
      <c r="A65" s="293">
        <v>4</v>
      </c>
      <c r="B65" s="145" t="s">
        <v>197</v>
      </c>
      <c r="C65" s="393">
        <v>13</v>
      </c>
      <c r="D65" s="124"/>
      <c r="E65" s="103"/>
      <c r="F65" s="103"/>
      <c r="G65" s="147"/>
      <c r="H65" s="103"/>
      <c r="I65" s="103"/>
      <c r="J65" s="103"/>
      <c r="K65" s="103"/>
    </row>
    <row r="66" spans="1:11" ht="26.25" thickBot="1">
      <c r="A66" s="296">
        <v>5</v>
      </c>
      <c r="B66" s="146" t="s">
        <v>198</v>
      </c>
      <c r="C66" s="394">
        <v>0</v>
      </c>
      <c r="D66" s="124"/>
      <c r="E66" s="103"/>
      <c r="F66" s="147"/>
      <c r="G66" s="103"/>
      <c r="H66" s="103"/>
      <c r="I66" s="103"/>
      <c r="J66" s="103"/>
      <c r="K66" s="103"/>
    </row>
    <row r="67" spans="1:11" ht="12.75">
      <c r="A67" s="147"/>
      <c r="B67" s="147"/>
      <c r="C67" s="147"/>
      <c r="D67" s="147"/>
      <c r="E67" s="147"/>
      <c r="F67" s="103"/>
      <c r="G67" s="103"/>
      <c r="H67" s="103"/>
      <c r="I67" s="103"/>
      <c r="J67" s="103"/>
      <c r="K67" s="103"/>
    </row>
  </sheetData>
  <sheetProtection/>
  <mergeCells count="16">
    <mergeCell ref="E58:K61"/>
    <mergeCell ref="E45:K45"/>
    <mergeCell ref="E46:K52"/>
    <mergeCell ref="G4:G6"/>
    <mergeCell ref="E56:K57"/>
    <mergeCell ref="E53:K55"/>
    <mergeCell ref="A2:H3"/>
    <mergeCell ref="B44:D44"/>
    <mergeCell ref="B26:H26"/>
    <mergeCell ref="B4:B6"/>
    <mergeCell ref="E4:E6"/>
    <mergeCell ref="C4:C6"/>
    <mergeCell ref="H4:H6"/>
    <mergeCell ref="D4:D6"/>
    <mergeCell ref="F4:F6"/>
    <mergeCell ref="A4:A6"/>
  </mergeCells>
  <printOptions/>
  <pageMargins left="0.3937007874015748" right="0.3937007874015748" top="0.27" bottom="0.24" header="0.27" footer="0.23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M28"/>
  <sheetViews>
    <sheetView zoomScale="75" zoomScaleNormal="75" zoomScalePageLayoutView="0" workbookViewId="0" topLeftCell="A1">
      <selection activeCell="A1" sqref="A1:M1"/>
    </sheetView>
  </sheetViews>
  <sheetFormatPr defaultColWidth="9.140625" defaultRowHeight="12.75"/>
  <cols>
    <col min="1" max="1" width="6.140625" style="0" customWidth="1"/>
    <col min="2" max="2" width="31.140625" style="0" customWidth="1"/>
    <col min="3" max="7" width="14.00390625" style="0" customWidth="1"/>
    <col min="8" max="8" width="12.7109375" style="0" customWidth="1"/>
    <col min="9" max="9" width="14.8515625" style="0" customWidth="1"/>
    <col min="10" max="10" width="16.7109375" style="0" customWidth="1"/>
    <col min="11" max="11" width="16.421875" style="0" customWidth="1"/>
    <col min="12" max="12" width="13.57421875" style="0" customWidth="1"/>
  </cols>
  <sheetData>
    <row r="1" spans="1:13" ht="22.5" customHeight="1">
      <c r="A1" s="543" t="s">
        <v>397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11.25" customHeight="1">
      <c r="A2" s="546" t="s">
        <v>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60"/>
    </row>
    <row r="3" spans="1:13" ht="12" customHeight="1">
      <c r="A3" s="544"/>
      <c r="B3" s="544"/>
      <c r="C3" s="544"/>
      <c r="D3" s="544"/>
      <c r="E3" s="544"/>
      <c r="F3" s="544"/>
      <c r="G3" s="544"/>
      <c r="H3" s="544"/>
      <c r="I3" s="60"/>
      <c r="J3" s="60"/>
      <c r="K3" s="60"/>
      <c r="L3" s="60"/>
      <c r="M3" s="60"/>
    </row>
    <row r="4" spans="1:13" ht="6.75" customHeight="1" thickBot="1">
      <c r="A4" s="32"/>
      <c r="B4" s="3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29.25" customHeight="1">
      <c r="A5" s="540" t="s">
        <v>52</v>
      </c>
      <c r="B5" s="479" t="s">
        <v>53</v>
      </c>
      <c r="C5" s="531" t="s">
        <v>226</v>
      </c>
      <c r="D5" s="532"/>
      <c r="E5" s="532"/>
      <c r="F5" s="532"/>
      <c r="G5" s="532"/>
      <c r="H5" s="532"/>
      <c r="I5" s="532"/>
      <c r="J5" s="532"/>
      <c r="K5" s="532"/>
      <c r="L5" s="533"/>
      <c r="M5" s="60"/>
    </row>
    <row r="6" spans="1:13" ht="58.5" customHeight="1">
      <c r="A6" s="541"/>
      <c r="B6" s="529"/>
      <c r="C6" s="426" t="s">
        <v>271</v>
      </c>
      <c r="D6" s="530" t="s">
        <v>273</v>
      </c>
      <c r="E6" s="530" t="s">
        <v>272</v>
      </c>
      <c r="F6" s="530" t="s">
        <v>256</v>
      </c>
      <c r="G6" s="426" t="s">
        <v>245</v>
      </c>
      <c r="H6" s="426"/>
      <c r="I6" s="534" t="s">
        <v>229</v>
      </c>
      <c r="J6" s="534"/>
      <c r="K6" s="534" t="s">
        <v>230</v>
      </c>
      <c r="L6" s="545" t="s">
        <v>145</v>
      </c>
      <c r="M6" s="60"/>
    </row>
    <row r="7" spans="1:13" ht="126.75" customHeight="1">
      <c r="A7" s="542"/>
      <c r="B7" s="480"/>
      <c r="C7" s="426"/>
      <c r="D7" s="480"/>
      <c r="E7" s="480"/>
      <c r="F7" s="480"/>
      <c r="G7" s="99" t="s">
        <v>246</v>
      </c>
      <c r="H7" s="99" t="s">
        <v>247</v>
      </c>
      <c r="I7" s="99" t="s">
        <v>227</v>
      </c>
      <c r="J7" s="266" t="s">
        <v>228</v>
      </c>
      <c r="K7" s="534"/>
      <c r="L7" s="545"/>
      <c r="M7" s="60"/>
    </row>
    <row r="8" spans="1:13" ht="12.75">
      <c r="A8" s="23">
        <v>1</v>
      </c>
      <c r="B8" s="64">
        <v>2</v>
      </c>
      <c r="C8" s="23">
        <v>3</v>
      </c>
      <c r="D8" s="320"/>
      <c r="E8" s="320"/>
      <c r="F8" s="64">
        <v>4</v>
      </c>
      <c r="G8" s="23">
        <v>5</v>
      </c>
      <c r="H8" s="64">
        <v>6</v>
      </c>
      <c r="I8" s="23">
        <v>7</v>
      </c>
      <c r="J8" s="64">
        <v>8</v>
      </c>
      <c r="K8" s="23">
        <v>9</v>
      </c>
      <c r="L8" s="261">
        <v>10</v>
      </c>
      <c r="M8" s="60"/>
    </row>
    <row r="9" spans="1:13" ht="24.75" customHeight="1">
      <c r="A9" s="150"/>
      <c r="B9" s="262" t="s">
        <v>50</v>
      </c>
      <c r="C9" s="263">
        <f>SUM(C10:C23)</f>
        <v>9</v>
      </c>
      <c r="D9" s="263">
        <f>SUM(D10:D23)</f>
        <v>100</v>
      </c>
      <c r="E9" s="263">
        <f>SUM(E10:E23)</f>
        <v>0</v>
      </c>
      <c r="F9" s="263" t="e">
        <f>SUM(F10:F24)</f>
        <v>#DIV/0!</v>
      </c>
      <c r="G9" s="263">
        <f aca="true" t="shared" si="0" ref="G9:L9">SUM(G10:G25)</f>
        <v>0</v>
      </c>
      <c r="H9" s="263">
        <f t="shared" si="0"/>
        <v>0</v>
      </c>
      <c r="I9" s="264">
        <f t="shared" si="0"/>
        <v>0</v>
      </c>
      <c r="J9" s="264">
        <f t="shared" si="0"/>
        <v>0</v>
      </c>
      <c r="K9" s="263">
        <f t="shared" si="0"/>
        <v>0</v>
      </c>
      <c r="L9" s="265">
        <f t="shared" si="0"/>
        <v>0</v>
      </c>
      <c r="M9" s="60"/>
    </row>
    <row r="10" spans="1:13" ht="30.75" customHeight="1">
      <c r="A10" s="18">
        <v>1</v>
      </c>
      <c r="B10" s="19" t="s">
        <v>138</v>
      </c>
      <c r="C10" s="26">
        <v>0</v>
      </c>
      <c r="D10" s="26">
        <f>C10*100/$C$9</f>
        <v>0</v>
      </c>
      <c r="E10" s="26">
        <v>0</v>
      </c>
      <c r="F10" s="26" t="e">
        <f>E10*100/$E$9</f>
        <v>#DIV/0!</v>
      </c>
      <c r="G10" s="26">
        <v>0</v>
      </c>
      <c r="H10" s="26">
        <v>0</v>
      </c>
      <c r="I10" s="71">
        <v>0</v>
      </c>
      <c r="J10" s="71">
        <v>0</v>
      </c>
      <c r="K10" s="26">
        <v>0</v>
      </c>
      <c r="L10" s="257">
        <v>0</v>
      </c>
      <c r="M10" s="60"/>
    </row>
    <row r="11" spans="1:13" ht="34.5" customHeight="1">
      <c r="A11" s="18">
        <v>2</v>
      </c>
      <c r="B11" s="19" t="s">
        <v>143</v>
      </c>
      <c r="C11" s="26">
        <v>0</v>
      </c>
      <c r="D11" s="26">
        <f aca="true" t="shared" si="1" ref="D11:D23">C11*100/$C$9</f>
        <v>0</v>
      </c>
      <c r="E11" s="26">
        <v>0</v>
      </c>
      <c r="F11" s="26" t="e">
        <f aca="true" t="shared" si="2" ref="F11:F23">E11*100/$E$9</f>
        <v>#DIV/0!</v>
      </c>
      <c r="G11" s="26">
        <v>0</v>
      </c>
      <c r="H11" s="26">
        <v>0</v>
      </c>
      <c r="I11" s="71">
        <v>0</v>
      </c>
      <c r="J11" s="71">
        <v>0</v>
      </c>
      <c r="K11" s="26">
        <v>0</v>
      </c>
      <c r="L11" s="257">
        <v>0</v>
      </c>
      <c r="M11" s="60"/>
    </row>
    <row r="12" spans="1:13" ht="21.75" customHeight="1">
      <c r="A12" s="18">
        <v>3</v>
      </c>
      <c r="B12" s="19" t="s">
        <v>139</v>
      </c>
      <c r="C12" s="26">
        <v>0</v>
      </c>
      <c r="D12" s="26">
        <f t="shared" si="1"/>
        <v>0</v>
      </c>
      <c r="E12" s="26">
        <v>0</v>
      </c>
      <c r="F12" s="26" t="e">
        <f t="shared" si="2"/>
        <v>#DIV/0!</v>
      </c>
      <c r="G12" s="26">
        <v>0</v>
      </c>
      <c r="H12" s="26">
        <v>0</v>
      </c>
      <c r="I12" s="71">
        <v>0</v>
      </c>
      <c r="J12" s="71">
        <v>0</v>
      </c>
      <c r="K12" s="26">
        <v>0</v>
      </c>
      <c r="L12" s="257">
        <v>0</v>
      </c>
      <c r="M12" s="60"/>
    </row>
    <row r="13" spans="1:13" ht="23.25" customHeight="1">
      <c r="A13" s="18">
        <v>4</v>
      </c>
      <c r="B13" s="19" t="s">
        <v>146</v>
      </c>
      <c r="C13" s="26">
        <v>0</v>
      </c>
      <c r="D13" s="26">
        <f t="shared" si="1"/>
        <v>0</v>
      </c>
      <c r="E13" s="26">
        <v>0</v>
      </c>
      <c r="F13" s="26" t="e">
        <f t="shared" si="2"/>
        <v>#DIV/0!</v>
      </c>
      <c r="G13" s="26">
        <v>0</v>
      </c>
      <c r="H13" s="26">
        <v>0</v>
      </c>
      <c r="I13" s="71">
        <v>0</v>
      </c>
      <c r="J13" s="71">
        <v>0</v>
      </c>
      <c r="K13" s="26">
        <v>0</v>
      </c>
      <c r="L13" s="257">
        <v>0</v>
      </c>
      <c r="M13" s="60"/>
    </row>
    <row r="14" spans="1:13" ht="21.75" customHeight="1">
      <c r="A14" s="18">
        <v>5</v>
      </c>
      <c r="B14" s="19" t="s">
        <v>58</v>
      </c>
      <c r="C14" s="26">
        <v>0</v>
      </c>
      <c r="D14" s="26">
        <f t="shared" si="1"/>
        <v>0</v>
      </c>
      <c r="E14" s="26">
        <v>0</v>
      </c>
      <c r="F14" s="26" t="e">
        <f t="shared" si="2"/>
        <v>#DIV/0!</v>
      </c>
      <c r="G14" s="26">
        <v>0</v>
      </c>
      <c r="H14" s="26">
        <v>0</v>
      </c>
      <c r="I14" s="71">
        <v>0</v>
      </c>
      <c r="J14" s="71">
        <v>0</v>
      </c>
      <c r="K14" s="26">
        <v>0</v>
      </c>
      <c r="L14" s="257">
        <v>0</v>
      </c>
      <c r="M14" s="60"/>
    </row>
    <row r="15" spans="1:13" ht="17.25" customHeight="1">
      <c r="A15" s="18">
        <v>6</v>
      </c>
      <c r="B15" s="19" t="s">
        <v>59</v>
      </c>
      <c r="C15" s="26">
        <v>0</v>
      </c>
      <c r="D15" s="26">
        <f t="shared" si="1"/>
        <v>0</v>
      </c>
      <c r="E15" s="26">
        <v>0</v>
      </c>
      <c r="F15" s="26" t="e">
        <f t="shared" si="2"/>
        <v>#DIV/0!</v>
      </c>
      <c r="G15" s="26">
        <v>0</v>
      </c>
      <c r="H15" s="26">
        <v>0</v>
      </c>
      <c r="I15" s="71">
        <v>0</v>
      </c>
      <c r="J15" s="71">
        <v>0</v>
      </c>
      <c r="K15" s="26">
        <v>0</v>
      </c>
      <c r="L15" s="257">
        <v>0</v>
      </c>
      <c r="M15" s="60"/>
    </row>
    <row r="16" spans="1:13" ht="19.5" customHeight="1">
      <c r="A16" s="18">
        <v>7</v>
      </c>
      <c r="B16" s="19" t="s">
        <v>60</v>
      </c>
      <c r="C16" s="26">
        <v>8</v>
      </c>
      <c r="D16" s="26">
        <f t="shared" si="1"/>
        <v>88.88888888888889</v>
      </c>
      <c r="E16" s="26">
        <v>0</v>
      </c>
      <c r="F16" s="26" t="e">
        <f t="shared" si="2"/>
        <v>#DIV/0!</v>
      </c>
      <c r="G16" s="26">
        <v>0</v>
      </c>
      <c r="H16" s="26">
        <v>0</v>
      </c>
      <c r="I16" s="71">
        <v>0</v>
      </c>
      <c r="J16" s="71">
        <v>0</v>
      </c>
      <c r="K16" s="26">
        <v>0</v>
      </c>
      <c r="L16" s="257">
        <v>0</v>
      </c>
      <c r="M16" s="60"/>
    </row>
    <row r="17" spans="1:13" ht="17.25" customHeight="1">
      <c r="A17" s="18">
        <v>8</v>
      </c>
      <c r="B17" s="19" t="s">
        <v>49</v>
      </c>
      <c r="C17" s="26">
        <v>0</v>
      </c>
      <c r="D17" s="26">
        <f t="shared" si="1"/>
        <v>0</v>
      </c>
      <c r="E17" s="26">
        <v>0</v>
      </c>
      <c r="F17" s="26" t="e">
        <f t="shared" si="2"/>
        <v>#DIV/0!</v>
      </c>
      <c r="G17" s="26">
        <v>0</v>
      </c>
      <c r="H17" s="26">
        <v>0</v>
      </c>
      <c r="I17" s="71">
        <v>0</v>
      </c>
      <c r="J17" s="71">
        <v>0</v>
      </c>
      <c r="K17" s="26">
        <v>0</v>
      </c>
      <c r="L17" s="257">
        <v>0</v>
      </c>
      <c r="M17" s="60"/>
    </row>
    <row r="18" spans="1:13" ht="22.5" customHeight="1">
      <c r="A18" s="18">
        <v>9</v>
      </c>
      <c r="B18" s="51" t="s">
        <v>315</v>
      </c>
      <c r="C18" s="26">
        <v>0</v>
      </c>
      <c r="D18" s="26">
        <f t="shared" si="1"/>
        <v>0</v>
      </c>
      <c r="E18" s="26">
        <v>0</v>
      </c>
      <c r="F18" s="26" t="e">
        <f t="shared" si="2"/>
        <v>#DIV/0!</v>
      </c>
      <c r="G18" s="26">
        <v>0</v>
      </c>
      <c r="H18" s="26">
        <v>0</v>
      </c>
      <c r="I18" s="71">
        <v>0</v>
      </c>
      <c r="J18" s="71">
        <v>0</v>
      </c>
      <c r="K18" s="26">
        <v>0</v>
      </c>
      <c r="L18" s="257">
        <v>0</v>
      </c>
      <c r="M18" s="60"/>
    </row>
    <row r="19" spans="1:13" ht="22.5" customHeight="1">
      <c r="A19" s="18">
        <v>10</v>
      </c>
      <c r="B19" s="19" t="s">
        <v>140</v>
      </c>
      <c r="C19" s="26">
        <v>0</v>
      </c>
      <c r="D19" s="26">
        <f t="shared" si="1"/>
        <v>0</v>
      </c>
      <c r="E19" s="26">
        <v>0</v>
      </c>
      <c r="F19" s="26" t="e">
        <f t="shared" si="2"/>
        <v>#DIV/0!</v>
      </c>
      <c r="G19" s="26">
        <v>0</v>
      </c>
      <c r="H19" s="26">
        <v>0</v>
      </c>
      <c r="I19" s="71">
        <v>0</v>
      </c>
      <c r="J19" s="71">
        <v>0</v>
      </c>
      <c r="K19" s="26">
        <v>0</v>
      </c>
      <c r="L19" s="257">
        <v>0</v>
      </c>
      <c r="M19" s="60"/>
    </row>
    <row r="20" spans="1:13" ht="17.25" customHeight="1">
      <c r="A20" s="18">
        <v>11</v>
      </c>
      <c r="B20" s="19" t="s">
        <v>141</v>
      </c>
      <c r="C20" s="26">
        <v>0</v>
      </c>
      <c r="D20" s="26">
        <f t="shared" si="1"/>
        <v>0</v>
      </c>
      <c r="E20" s="26">
        <v>0</v>
      </c>
      <c r="F20" s="26" t="e">
        <f t="shared" si="2"/>
        <v>#DIV/0!</v>
      </c>
      <c r="G20" s="26">
        <v>0</v>
      </c>
      <c r="H20" s="26">
        <v>0</v>
      </c>
      <c r="I20" s="71">
        <v>0</v>
      </c>
      <c r="J20" s="71">
        <v>0</v>
      </c>
      <c r="K20" s="26">
        <v>0</v>
      </c>
      <c r="L20" s="257">
        <v>0</v>
      </c>
      <c r="M20" s="60"/>
    </row>
    <row r="21" spans="1:13" ht="15" customHeight="1">
      <c r="A21" s="18">
        <v>12</v>
      </c>
      <c r="B21" s="19" t="s">
        <v>64</v>
      </c>
      <c r="C21" s="26">
        <v>0</v>
      </c>
      <c r="D21" s="26">
        <f t="shared" si="1"/>
        <v>0</v>
      </c>
      <c r="E21" s="26">
        <v>0</v>
      </c>
      <c r="F21" s="26" t="e">
        <f t="shared" si="2"/>
        <v>#DIV/0!</v>
      </c>
      <c r="G21" s="26">
        <v>0</v>
      </c>
      <c r="H21" s="26">
        <v>0</v>
      </c>
      <c r="I21" s="71">
        <v>0</v>
      </c>
      <c r="J21" s="71">
        <v>0</v>
      </c>
      <c r="K21" s="26">
        <v>0</v>
      </c>
      <c r="L21" s="257">
        <v>0</v>
      </c>
      <c r="M21" s="60"/>
    </row>
    <row r="22" spans="1:13" ht="16.5" customHeight="1">
      <c r="A22" s="18">
        <v>13</v>
      </c>
      <c r="B22" s="19" t="s">
        <v>142</v>
      </c>
      <c r="C22" s="26">
        <v>1</v>
      </c>
      <c r="D22" s="26">
        <f t="shared" si="1"/>
        <v>11.11111111111111</v>
      </c>
      <c r="E22" s="26">
        <v>0</v>
      </c>
      <c r="F22" s="26" t="e">
        <f t="shared" si="2"/>
        <v>#DIV/0!</v>
      </c>
      <c r="G22" s="26">
        <v>0</v>
      </c>
      <c r="H22" s="26">
        <v>0</v>
      </c>
      <c r="I22" s="71">
        <v>0</v>
      </c>
      <c r="J22" s="71">
        <v>0</v>
      </c>
      <c r="K22" s="26">
        <v>0</v>
      </c>
      <c r="L22" s="257">
        <v>0</v>
      </c>
      <c r="M22" s="60"/>
    </row>
    <row r="23" spans="1:13" ht="16.5" customHeight="1" thickBot="1">
      <c r="A23" s="34">
        <v>14</v>
      </c>
      <c r="B23" s="24" t="s">
        <v>66</v>
      </c>
      <c r="C23" s="258">
        <v>0</v>
      </c>
      <c r="D23" s="26">
        <f t="shared" si="1"/>
        <v>0</v>
      </c>
      <c r="E23" s="258">
        <v>0</v>
      </c>
      <c r="F23" s="26" t="e">
        <f t="shared" si="2"/>
        <v>#DIV/0!</v>
      </c>
      <c r="G23" s="258">
        <v>0</v>
      </c>
      <c r="H23" s="258">
        <v>0</v>
      </c>
      <c r="I23" s="259">
        <v>0</v>
      </c>
      <c r="J23" s="259">
        <v>0</v>
      </c>
      <c r="K23" s="258">
        <v>0</v>
      </c>
      <c r="L23" s="260">
        <v>0</v>
      </c>
      <c r="M23" s="60"/>
    </row>
    <row r="24" spans="1:13" ht="16.5" customHeight="1">
      <c r="A24" s="25"/>
      <c r="B24" s="535" t="s">
        <v>258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60"/>
    </row>
    <row r="25" spans="1:13" ht="21" customHeight="1">
      <c r="A25" s="14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60"/>
    </row>
    <row r="26" spans="1:12" ht="12.75">
      <c r="A26" s="25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22.5" customHeight="1">
      <c r="A27" s="12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ht="12.75">
      <c r="B28" s="37"/>
    </row>
  </sheetData>
  <sheetProtection/>
  <mergeCells count="15">
    <mergeCell ref="C5:L5"/>
    <mergeCell ref="C6:C7"/>
    <mergeCell ref="K6:K7"/>
    <mergeCell ref="E6:E7"/>
    <mergeCell ref="L6:L7"/>
    <mergeCell ref="A1:M1"/>
    <mergeCell ref="A2:L2"/>
    <mergeCell ref="A3:H3"/>
    <mergeCell ref="A5:A7"/>
    <mergeCell ref="B5:B7"/>
    <mergeCell ref="B24:L25"/>
    <mergeCell ref="D6:D7"/>
    <mergeCell ref="F6:F7"/>
    <mergeCell ref="G6:H6"/>
    <mergeCell ref="I6:J6"/>
  </mergeCells>
  <printOptions/>
  <pageMargins left="0.3937007874015748" right="0.3" top="0.3937007874015748" bottom="0.61" header="0.5118110236220472" footer="0.7"/>
  <pageSetup horizontalDpi="600" verticalDpi="6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M28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6.140625" style="0" customWidth="1"/>
    <col min="2" max="2" width="31.140625" style="0" customWidth="1"/>
    <col min="3" max="7" width="14.00390625" style="0" customWidth="1"/>
    <col min="8" max="8" width="12.7109375" style="0" customWidth="1"/>
    <col min="9" max="9" width="14.8515625" style="0" customWidth="1"/>
    <col min="10" max="10" width="16.7109375" style="0" customWidth="1"/>
    <col min="11" max="11" width="16.421875" style="0" customWidth="1"/>
    <col min="12" max="12" width="13.57421875" style="0" customWidth="1"/>
  </cols>
  <sheetData>
    <row r="1" spans="1:13" ht="22.5" customHeight="1">
      <c r="A1" s="543" t="s">
        <v>398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11.25" customHeight="1">
      <c r="A2" s="546" t="s">
        <v>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60"/>
    </row>
    <row r="3" spans="1:13" ht="12" customHeight="1">
      <c r="A3" s="544"/>
      <c r="B3" s="544"/>
      <c r="C3" s="544"/>
      <c r="D3" s="544"/>
      <c r="E3" s="544"/>
      <c r="F3" s="544"/>
      <c r="G3" s="544"/>
      <c r="H3" s="544"/>
      <c r="I3" s="60"/>
      <c r="J3" s="60"/>
      <c r="K3" s="60"/>
      <c r="L3" s="60"/>
      <c r="M3" s="60"/>
    </row>
    <row r="4" spans="1:13" ht="6.75" customHeight="1" thickBot="1">
      <c r="A4" s="32"/>
      <c r="B4" s="3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29.25" customHeight="1">
      <c r="A5" s="540" t="s">
        <v>52</v>
      </c>
      <c r="B5" s="479" t="s">
        <v>53</v>
      </c>
      <c r="C5" s="531" t="s">
        <v>226</v>
      </c>
      <c r="D5" s="532"/>
      <c r="E5" s="532"/>
      <c r="F5" s="532"/>
      <c r="G5" s="532"/>
      <c r="H5" s="532"/>
      <c r="I5" s="532"/>
      <c r="J5" s="532"/>
      <c r="K5" s="532"/>
      <c r="L5" s="533"/>
      <c r="M5" s="60"/>
    </row>
    <row r="6" spans="1:13" ht="58.5" customHeight="1">
      <c r="A6" s="541"/>
      <c r="B6" s="529"/>
      <c r="C6" s="426" t="s">
        <v>271</v>
      </c>
      <c r="D6" s="530" t="s">
        <v>273</v>
      </c>
      <c r="E6" s="530" t="s">
        <v>272</v>
      </c>
      <c r="F6" s="530" t="s">
        <v>256</v>
      </c>
      <c r="G6" s="426" t="s">
        <v>245</v>
      </c>
      <c r="H6" s="426"/>
      <c r="I6" s="534" t="s">
        <v>229</v>
      </c>
      <c r="J6" s="534"/>
      <c r="K6" s="534" t="s">
        <v>230</v>
      </c>
      <c r="L6" s="545" t="s">
        <v>145</v>
      </c>
      <c r="M6" s="60"/>
    </row>
    <row r="7" spans="1:13" ht="126.75" customHeight="1">
      <c r="A7" s="542"/>
      <c r="B7" s="480"/>
      <c r="C7" s="426"/>
      <c r="D7" s="480"/>
      <c r="E7" s="480"/>
      <c r="F7" s="480"/>
      <c r="G7" s="99" t="s">
        <v>246</v>
      </c>
      <c r="H7" s="99" t="s">
        <v>247</v>
      </c>
      <c r="I7" s="99" t="s">
        <v>227</v>
      </c>
      <c r="J7" s="266" t="s">
        <v>228</v>
      </c>
      <c r="K7" s="534"/>
      <c r="L7" s="545"/>
      <c r="M7" s="60"/>
    </row>
    <row r="8" spans="1:13" ht="12.75">
      <c r="A8" s="23">
        <v>1</v>
      </c>
      <c r="B8" s="64">
        <v>2</v>
      </c>
      <c r="C8" s="23">
        <v>3</v>
      </c>
      <c r="D8" s="320"/>
      <c r="E8" s="320"/>
      <c r="F8" s="64">
        <v>4</v>
      </c>
      <c r="G8" s="23">
        <v>5</v>
      </c>
      <c r="H8" s="64">
        <v>6</v>
      </c>
      <c r="I8" s="23">
        <v>7</v>
      </c>
      <c r="J8" s="64">
        <v>8</v>
      </c>
      <c r="K8" s="23">
        <v>9</v>
      </c>
      <c r="L8" s="261">
        <v>10</v>
      </c>
      <c r="M8" s="60"/>
    </row>
    <row r="9" spans="1:13" ht="24.75" customHeight="1">
      <c r="A9" s="150"/>
      <c r="B9" s="262" t="s">
        <v>50</v>
      </c>
      <c r="C9" s="263">
        <f>SUM(C10:C23)</f>
        <v>105</v>
      </c>
      <c r="D9" s="263">
        <f>SUM(D10:D23)</f>
        <v>100</v>
      </c>
      <c r="E9" s="263">
        <f>SUM(E10:E23)</f>
        <v>654</v>
      </c>
      <c r="F9" s="263">
        <f>SUM(F10:F24)</f>
        <v>100</v>
      </c>
      <c r="G9" s="263">
        <f aca="true" t="shared" si="0" ref="G9:L9">SUM(G10:G25)</f>
        <v>44</v>
      </c>
      <c r="H9" s="263">
        <f t="shared" si="0"/>
        <v>0</v>
      </c>
      <c r="I9" s="264">
        <f t="shared" si="0"/>
        <v>520.623</v>
      </c>
      <c r="J9" s="264">
        <f t="shared" si="0"/>
        <v>2036.06</v>
      </c>
      <c r="K9" s="263">
        <f t="shared" si="0"/>
        <v>0</v>
      </c>
      <c r="L9" s="265">
        <f t="shared" si="0"/>
        <v>0</v>
      </c>
      <c r="M9" s="60"/>
    </row>
    <row r="10" spans="1:13" ht="30.75" customHeight="1">
      <c r="A10" s="18">
        <v>1</v>
      </c>
      <c r="B10" s="19" t="s">
        <v>138</v>
      </c>
      <c r="C10" s="26">
        <v>2</v>
      </c>
      <c r="D10" s="26">
        <f>C10*100/$C$9</f>
        <v>1.9047619047619047</v>
      </c>
      <c r="E10" s="26">
        <v>22</v>
      </c>
      <c r="F10" s="26">
        <f>E10*100/$E$9</f>
        <v>3.363914373088685</v>
      </c>
      <c r="G10" s="26">
        <v>0</v>
      </c>
      <c r="H10" s="26">
        <v>0</v>
      </c>
      <c r="I10" s="71">
        <v>0</v>
      </c>
      <c r="J10" s="71">
        <v>0</v>
      </c>
      <c r="K10" s="26">
        <v>0</v>
      </c>
      <c r="L10" s="257">
        <v>0</v>
      </c>
      <c r="M10" s="60"/>
    </row>
    <row r="11" spans="1:13" ht="34.5" customHeight="1">
      <c r="A11" s="18">
        <v>2</v>
      </c>
      <c r="B11" s="19" t="s">
        <v>143</v>
      </c>
      <c r="C11" s="26">
        <v>42</v>
      </c>
      <c r="D11" s="26">
        <f aca="true" t="shared" si="1" ref="D11:D23">C11*100/$C$9</f>
        <v>40</v>
      </c>
      <c r="E11" s="26">
        <v>280</v>
      </c>
      <c r="F11" s="26">
        <f aca="true" t="shared" si="2" ref="F11:F23">E11*100/$E$9</f>
        <v>42.813455657492355</v>
      </c>
      <c r="G11" s="26">
        <v>15</v>
      </c>
      <c r="H11" s="26">
        <v>0</v>
      </c>
      <c r="I11" s="71">
        <v>127.36</v>
      </c>
      <c r="J11" s="71">
        <v>407.631</v>
      </c>
      <c r="K11" s="26">
        <v>0</v>
      </c>
      <c r="L11" s="257">
        <v>0</v>
      </c>
      <c r="M11" s="60"/>
    </row>
    <row r="12" spans="1:13" ht="21.75" customHeight="1">
      <c r="A12" s="18">
        <v>3</v>
      </c>
      <c r="B12" s="19" t="s">
        <v>139</v>
      </c>
      <c r="C12" s="26">
        <v>0</v>
      </c>
      <c r="D12" s="26">
        <f t="shared" si="1"/>
        <v>0</v>
      </c>
      <c r="E12" s="26">
        <v>28</v>
      </c>
      <c r="F12" s="26">
        <f t="shared" si="2"/>
        <v>4.281345565749236</v>
      </c>
      <c r="G12" s="26">
        <v>0</v>
      </c>
      <c r="H12" s="26">
        <v>0</v>
      </c>
      <c r="I12" s="71">
        <v>0</v>
      </c>
      <c r="J12" s="71">
        <v>0</v>
      </c>
      <c r="K12" s="26">
        <v>0</v>
      </c>
      <c r="L12" s="257">
        <v>0</v>
      </c>
      <c r="M12" s="60"/>
    </row>
    <row r="13" spans="1:13" ht="23.25" customHeight="1">
      <c r="A13" s="18">
        <v>4</v>
      </c>
      <c r="B13" s="19" t="s">
        <v>146</v>
      </c>
      <c r="C13" s="26">
        <v>20</v>
      </c>
      <c r="D13" s="26">
        <f t="shared" si="1"/>
        <v>19.047619047619047</v>
      </c>
      <c r="E13" s="26">
        <v>125</v>
      </c>
      <c r="F13" s="26">
        <f t="shared" si="2"/>
        <v>19.1131498470948</v>
      </c>
      <c r="G13" s="26">
        <v>6</v>
      </c>
      <c r="H13" s="26">
        <v>0</v>
      </c>
      <c r="I13" s="71">
        <v>179.5</v>
      </c>
      <c r="J13" s="71">
        <v>339.317</v>
      </c>
      <c r="K13" s="26">
        <v>0</v>
      </c>
      <c r="L13" s="257">
        <v>0</v>
      </c>
      <c r="M13" s="60"/>
    </row>
    <row r="14" spans="1:13" ht="21.75" customHeight="1">
      <c r="A14" s="18">
        <v>5</v>
      </c>
      <c r="B14" s="19" t="s">
        <v>58</v>
      </c>
      <c r="C14" s="26">
        <v>2</v>
      </c>
      <c r="D14" s="26">
        <f t="shared" si="1"/>
        <v>1.9047619047619047</v>
      </c>
      <c r="E14" s="26">
        <v>21</v>
      </c>
      <c r="F14" s="26">
        <f t="shared" si="2"/>
        <v>3.2110091743119265</v>
      </c>
      <c r="G14" s="26">
        <v>0</v>
      </c>
      <c r="H14" s="26">
        <v>0</v>
      </c>
      <c r="I14" s="71">
        <v>72.544</v>
      </c>
      <c r="J14" s="71">
        <v>50</v>
      </c>
      <c r="K14" s="26">
        <v>0</v>
      </c>
      <c r="L14" s="257">
        <v>0</v>
      </c>
      <c r="M14" s="60"/>
    </row>
    <row r="15" spans="1:13" ht="17.25" customHeight="1">
      <c r="A15" s="18">
        <v>6</v>
      </c>
      <c r="B15" s="19" t="s">
        <v>59</v>
      </c>
      <c r="C15" s="26">
        <v>3</v>
      </c>
      <c r="D15" s="26">
        <f t="shared" si="1"/>
        <v>2.857142857142857</v>
      </c>
      <c r="E15" s="26">
        <v>15</v>
      </c>
      <c r="F15" s="26">
        <f t="shared" si="2"/>
        <v>2.293577981651376</v>
      </c>
      <c r="G15" s="26">
        <v>1</v>
      </c>
      <c r="H15" s="26">
        <v>0</v>
      </c>
      <c r="I15" s="71">
        <v>0</v>
      </c>
      <c r="J15" s="71">
        <v>3</v>
      </c>
      <c r="K15" s="26">
        <v>0</v>
      </c>
      <c r="L15" s="257">
        <v>0</v>
      </c>
      <c r="M15" s="60"/>
    </row>
    <row r="16" spans="1:13" ht="19.5" customHeight="1">
      <c r="A16" s="18">
        <v>7</v>
      </c>
      <c r="B16" s="19" t="s">
        <v>60</v>
      </c>
      <c r="C16" s="26">
        <v>7</v>
      </c>
      <c r="D16" s="26">
        <f t="shared" si="1"/>
        <v>6.666666666666667</v>
      </c>
      <c r="E16" s="26">
        <v>60</v>
      </c>
      <c r="F16" s="26">
        <f t="shared" si="2"/>
        <v>9.174311926605505</v>
      </c>
      <c r="G16" s="26">
        <v>3</v>
      </c>
      <c r="H16" s="26">
        <v>0</v>
      </c>
      <c r="I16" s="71">
        <v>0</v>
      </c>
      <c r="J16" s="71">
        <v>97.5</v>
      </c>
      <c r="K16" s="26">
        <v>0</v>
      </c>
      <c r="L16" s="257">
        <v>0</v>
      </c>
      <c r="M16" s="60"/>
    </row>
    <row r="17" spans="1:13" ht="17.25" customHeight="1">
      <c r="A17" s="18">
        <v>8</v>
      </c>
      <c r="B17" s="19" t="s">
        <v>49</v>
      </c>
      <c r="C17" s="26">
        <v>0</v>
      </c>
      <c r="D17" s="26">
        <f t="shared" si="1"/>
        <v>0</v>
      </c>
      <c r="E17" s="26">
        <v>10</v>
      </c>
      <c r="F17" s="26">
        <f t="shared" si="2"/>
        <v>1.529051987767584</v>
      </c>
      <c r="G17" s="26">
        <v>0</v>
      </c>
      <c r="H17" s="26">
        <v>0</v>
      </c>
      <c r="I17" s="71">
        <v>0</v>
      </c>
      <c r="J17" s="71">
        <v>0</v>
      </c>
      <c r="K17" s="26">
        <v>0</v>
      </c>
      <c r="L17" s="257">
        <v>0</v>
      </c>
      <c r="M17" s="60"/>
    </row>
    <row r="18" spans="1:13" ht="22.5" customHeight="1">
      <c r="A18" s="18">
        <v>9</v>
      </c>
      <c r="B18" s="51" t="s">
        <v>315</v>
      </c>
      <c r="C18" s="26">
        <v>0</v>
      </c>
      <c r="D18" s="26">
        <f t="shared" si="1"/>
        <v>0</v>
      </c>
      <c r="E18" s="26">
        <v>5</v>
      </c>
      <c r="F18" s="26">
        <f t="shared" si="2"/>
        <v>0.764525993883792</v>
      </c>
      <c r="G18" s="26">
        <v>0</v>
      </c>
      <c r="H18" s="26">
        <v>0</v>
      </c>
      <c r="I18" s="71">
        <v>0</v>
      </c>
      <c r="J18" s="71">
        <v>0</v>
      </c>
      <c r="K18" s="26">
        <v>0</v>
      </c>
      <c r="L18" s="257">
        <v>0</v>
      </c>
      <c r="M18" s="60"/>
    </row>
    <row r="19" spans="1:13" ht="22.5" customHeight="1">
      <c r="A19" s="18">
        <v>10</v>
      </c>
      <c r="B19" s="19" t="s">
        <v>140</v>
      </c>
      <c r="C19" s="26">
        <v>4</v>
      </c>
      <c r="D19" s="26">
        <f t="shared" si="1"/>
        <v>3.8095238095238093</v>
      </c>
      <c r="E19" s="26">
        <v>30</v>
      </c>
      <c r="F19" s="26">
        <f t="shared" si="2"/>
        <v>4.587155963302752</v>
      </c>
      <c r="G19" s="26">
        <v>1</v>
      </c>
      <c r="H19" s="26">
        <v>0</v>
      </c>
      <c r="I19" s="71">
        <v>104.355</v>
      </c>
      <c r="J19" s="71">
        <v>143.5</v>
      </c>
      <c r="K19" s="26">
        <v>0</v>
      </c>
      <c r="L19" s="257">
        <v>0</v>
      </c>
      <c r="M19" s="60"/>
    </row>
    <row r="20" spans="1:13" ht="17.25" customHeight="1">
      <c r="A20" s="18">
        <v>11</v>
      </c>
      <c r="B20" s="19" t="s">
        <v>141</v>
      </c>
      <c r="C20" s="26">
        <v>2</v>
      </c>
      <c r="D20" s="26">
        <f t="shared" si="1"/>
        <v>1.9047619047619047</v>
      </c>
      <c r="E20" s="26">
        <v>24</v>
      </c>
      <c r="F20" s="26">
        <f t="shared" si="2"/>
        <v>3.669724770642202</v>
      </c>
      <c r="G20" s="26">
        <v>0</v>
      </c>
      <c r="H20" s="26">
        <v>0</v>
      </c>
      <c r="I20" s="71">
        <v>0</v>
      </c>
      <c r="J20" s="71">
        <v>0</v>
      </c>
      <c r="K20" s="26">
        <v>0</v>
      </c>
      <c r="L20" s="257">
        <v>0</v>
      </c>
      <c r="M20" s="60"/>
    </row>
    <row r="21" spans="1:13" ht="15" customHeight="1">
      <c r="A21" s="18">
        <v>12</v>
      </c>
      <c r="B21" s="19" t="s">
        <v>64</v>
      </c>
      <c r="C21" s="26">
        <v>3</v>
      </c>
      <c r="D21" s="26">
        <f t="shared" si="1"/>
        <v>2.857142857142857</v>
      </c>
      <c r="E21" s="26">
        <v>15</v>
      </c>
      <c r="F21" s="26">
        <f t="shared" si="2"/>
        <v>2.293577981651376</v>
      </c>
      <c r="G21" s="26">
        <v>1</v>
      </c>
      <c r="H21" s="26">
        <v>0</v>
      </c>
      <c r="I21" s="71">
        <v>36.864</v>
      </c>
      <c r="J21" s="71">
        <v>333.96</v>
      </c>
      <c r="K21" s="26">
        <v>0</v>
      </c>
      <c r="L21" s="257">
        <v>0</v>
      </c>
      <c r="M21" s="60"/>
    </row>
    <row r="22" spans="1:13" ht="16.5" customHeight="1">
      <c r="A22" s="18">
        <v>13</v>
      </c>
      <c r="B22" s="19" t="s">
        <v>142</v>
      </c>
      <c r="C22" s="26">
        <v>0</v>
      </c>
      <c r="D22" s="26">
        <f t="shared" si="1"/>
        <v>0</v>
      </c>
      <c r="E22" s="26">
        <v>0</v>
      </c>
      <c r="F22" s="26">
        <f t="shared" si="2"/>
        <v>0</v>
      </c>
      <c r="G22" s="26">
        <v>0</v>
      </c>
      <c r="H22" s="26">
        <v>0</v>
      </c>
      <c r="I22" s="71">
        <v>0</v>
      </c>
      <c r="J22" s="71">
        <v>0</v>
      </c>
      <c r="K22" s="26">
        <v>0</v>
      </c>
      <c r="L22" s="257">
        <v>0</v>
      </c>
      <c r="M22" s="60"/>
    </row>
    <row r="23" spans="1:13" ht="16.5" customHeight="1" thickBot="1">
      <c r="A23" s="34">
        <v>14</v>
      </c>
      <c r="B23" s="24" t="s">
        <v>66</v>
      </c>
      <c r="C23" s="258">
        <v>20</v>
      </c>
      <c r="D23" s="26">
        <f t="shared" si="1"/>
        <v>19.047619047619047</v>
      </c>
      <c r="E23" s="258">
        <v>19</v>
      </c>
      <c r="F23" s="26">
        <f t="shared" si="2"/>
        <v>2.90519877675841</v>
      </c>
      <c r="G23" s="258">
        <v>17</v>
      </c>
      <c r="H23" s="258">
        <v>0</v>
      </c>
      <c r="I23" s="259">
        <v>0</v>
      </c>
      <c r="J23" s="259">
        <v>661.152</v>
      </c>
      <c r="K23" s="258">
        <v>0</v>
      </c>
      <c r="L23" s="260">
        <v>0</v>
      </c>
      <c r="M23" s="60"/>
    </row>
    <row r="24" spans="1:13" ht="16.5" customHeight="1">
      <c r="A24" s="25"/>
      <c r="B24" s="535" t="s">
        <v>258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60"/>
    </row>
    <row r="25" spans="1:13" ht="21" customHeight="1">
      <c r="A25" s="14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60"/>
    </row>
    <row r="26" spans="1:12" ht="12.75">
      <c r="A26" s="25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22.5" customHeight="1">
      <c r="A27" s="12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ht="12.75">
      <c r="B28" s="37"/>
    </row>
  </sheetData>
  <sheetProtection/>
  <mergeCells count="15">
    <mergeCell ref="C5:L5"/>
    <mergeCell ref="C6:C7"/>
    <mergeCell ref="K6:K7"/>
    <mergeCell ref="E6:E7"/>
    <mergeCell ref="L6:L7"/>
    <mergeCell ref="A1:M1"/>
    <mergeCell ref="A2:L2"/>
    <mergeCell ref="A3:H3"/>
    <mergeCell ref="A5:A7"/>
    <mergeCell ref="B5:B7"/>
    <mergeCell ref="B24:L25"/>
    <mergeCell ref="D6:D7"/>
    <mergeCell ref="F6:F7"/>
    <mergeCell ref="G6:H6"/>
    <mergeCell ref="I6:J6"/>
  </mergeCells>
  <printOptions/>
  <pageMargins left="0.3937007874015748" right="0.3" top="0.3937007874015748" bottom="0.61" header="0.5118110236220472" footer="0.7"/>
  <pageSetup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M25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6.8515625" style="0" customWidth="1"/>
    <col min="2" max="3" width="13.00390625" style="0" customWidth="1"/>
    <col min="4" max="4" width="14.57421875" style="0" customWidth="1"/>
    <col min="5" max="5" width="14.28125" style="0" customWidth="1"/>
    <col min="6" max="6" width="12.140625" style="0" customWidth="1"/>
    <col min="7" max="7" width="17.8515625" style="0" customWidth="1"/>
    <col min="8" max="8" width="16.57421875" style="0" customWidth="1"/>
    <col min="9" max="9" width="14.28125" style="0" customWidth="1"/>
    <col min="10" max="10" width="18.28125" style="0" customWidth="1"/>
    <col min="11" max="11" width="15.28125" style="0" customWidth="1"/>
    <col min="12" max="12" width="15.7109375" style="0" customWidth="1"/>
  </cols>
  <sheetData>
    <row r="1" spans="1:13" ht="15.75">
      <c r="A1" s="543" t="s">
        <v>400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12.75">
      <c r="A2" s="546" t="s">
        <v>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60"/>
    </row>
    <row r="3" spans="1:13" ht="12.75">
      <c r="A3" s="544"/>
      <c r="B3" s="544"/>
      <c r="C3" s="544"/>
      <c r="D3" s="544"/>
      <c r="E3" s="544"/>
      <c r="F3" s="544"/>
      <c r="G3" s="544"/>
      <c r="H3" s="544"/>
      <c r="I3" s="60"/>
      <c r="J3" s="60"/>
      <c r="K3" s="60"/>
      <c r="L3" s="60"/>
      <c r="M3" s="60"/>
    </row>
    <row r="4" spans="1:13" ht="13.5" thickBot="1">
      <c r="A4" s="32"/>
      <c r="B4" s="3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2.75">
      <c r="A5" s="540" t="s">
        <v>52</v>
      </c>
      <c r="B5" s="479" t="s">
        <v>53</v>
      </c>
      <c r="C5" s="531" t="s">
        <v>226</v>
      </c>
      <c r="D5" s="532"/>
      <c r="E5" s="532"/>
      <c r="F5" s="532"/>
      <c r="G5" s="532"/>
      <c r="H5" s="532"/>
      <c r="I5" s="532"/>
      <c r="J5" s="532"/>
      <c r="K5" s="532"/>
      <c r="L5" s="533"/>
      <c r="M5" s="60"/>
    </row>
    <row r="6" spans="1:13" ht="12.75">
      <c r="A6" s="541"/>
      <c r="B6" s="529"/>
      <c r="C6" s="426" t="s">
        <v>271</v>
      </c>
      <c r="D6" s="530" t="s">
        <v>273</v>
      </c>
      <c r="E6" s="530" t="s">
        <v>272</v>
      </c>
      <c r="F6" s="530" t="s">
        <v>256</v>
      </c>
      <c r="G6" s="426" t="s">
        <v>245</v>
      </c>
      <c r="H6" s="426"/>
      <c r="I6" s="534" t="s">
        <v>229</v>
      </c>
      <c r="J6" s="534"/>
      <c r="K6" s="534" t="s">
        <v>230</v>
      </c>
      <c r="L6" s="545" t="s">
        <v>145</v>
      </c>
      <c r="M6" s="60"/>
    </row>
    <row r="7" spans="1:13" ht="63.75">
      <c r="A7" s="542"/>
      <c r="B7" s="480"/>
      <c r="C7" s="426"/>
      <c r="D7" s="480"/>
      <c r="E7" s="480"/>
      <c r="F7" s="480"/>
      <c r="G7" s="99" t="s">
        <v>246</v>
      </c>
      <c r="H7" s="99" t="s">
        <v>247</v>
      </c>
      <c r="I7" s="99" t="s">
        <v>227</v>
      </c>
      <c r="J7" s="266" t="s">
        <v>228</v>
      </c>
      <c r="K7" s="534"/>
      <c r="L7" s="545"/>
      <c r="M7" s="60"/>
    </row>
    <row r="8" spans="1:13" ht="12.75">
      <c r="A8" s="23">
        <v>1</v>
      </c>
      <c r="B8" s="64">
        <v>2</v>
      </c>
      <c r="C8" s="23">
        <v>3</v>
      </c>
      <c r="D8" s="320"/>
      <c r="E8" s="320"/>
      <c r="F8" s="64">
        <v>4</v>
      </c>
      <c r="G8" s="23">
        <v>5</v>
      </c>
      <c r="H8" s="64">
        <v>6</v>
      </c>
      <c r="I8" s="23">
        <v>7</v>
      </c>
      <c r="J8" s="64">
        <v>8</v>
      </c>
      <c r="K8" s="23">
        <v>9</v>
      </c>
      <c r="L8" s="261">
        <v>10</v>
      </c>
      <c r="M8" s="60"/>
    </row>
    <row r="9" spans="1:13" ht="12.75">
      <c r="A9" s="150"/>
      <c r="B9" s="262" t="s">
        <v>50</v>
      </c>
      <c r="C9" s="263">
        <f>SUM(C10:C23)</f>
        <v>4</v>
      </c>
      <c r="D9" s="263">
        <f>SUM(D10:D23)</f>
        <v>100</v>
      </c>
      <c r="E9" s="263">
        <f>SUM(E10:E23)</f>
        <v>2</v>
      </c>
      <c r="F9" s="263">
        <f>SUM(F10:F24)</f>
        <v>100</v>
      </c>
      <c r="G9" s="263">
        <f aca="true" t="shared" si="0" ref="G9:L9">SUM(G10:G25)</f>
        <v>0</v>
      </c>
      <c r="H9" s="263">
        <f t="shared" si="0"/>
        <v>0</v>
      </c>
      <c r="I9" s="264">
        <f t="shared" si="0"/>
        <v>0</v>
      </c>
      <c r="J9" s="264">
        <f t="shared" si="0"/>
        <v>0</v>
      </c>
      <c r="K9" s="263">
        <f t="shared" si="0"/>
        <v>2</v>
      </c>
      <c r="L9" s="265">
        <f t="shared" si="0"/>
        <v>0</v>
      </c>
      <c r="M9" s="60"/>
    </row>
    <row r="10" spans="1:13" ht="35.25" customHeight="1">
      <c r="A10" s="18">
        <v>1</v>
      </c>
      <c r="B10" s="19" t="s">
        <v>138</v>
      </c>
      <c r="C10" s="26">
        <v>0</v>
      </c>
      <c r="D10" s="26">
        <f>C10*100/$C$9</f>
        <v>0</v>
      </c>
      <c r="E10" s="26">
        <v>0</v>
      </c>
      <c r="F10" s="26">
        <f>E10*100/$E$9</f>
        <v>0</v>
      </c>
      <c r="G10" s="26">
        <v>0</v>
      </c>
      <c r="H10" s="26">
        <v>0</v>
      </c>
      <c r="I10" s="71">
        <v>0</v>
      </c>
      <c r="J10" s="71">
        <v>0</v>
      </c>
      <c r="K10" s="26">
        <v>0</v>
      </c>
      <c r="L10" s="257">
        <v>0</v>
      </c>
      <c r="M10" s="60"/>
    </row>
    <row r="11" spans="1:13" ht="34.5" customHeight="1">
      <c r="A11" s="18">
        <v>2</v>
      </c>
      <c r="B11" s="19" t="s">
        <v>143</v>
      </c>
      <c r="C11" s="26">
        <v>0</v>
      </c>
      <c r="D11" s="26">
        <f aca="true" t="shared" si="1" ref="D11:D23">C11*100/$C$9</f>
        <v>0</v>
      </c>
      <c r="E11" s="26">
        <v>0</v>
      </c>
      <c r="F11" s="26">
        <f aca="true" t="shared" si="2" ref="F11:F23">E11*100/$E$9</f>
        <v>0</v>
      </c>
      <c r="G11" s="26">
        <v>0</v>
      </c>
      <c r="H11" s="26">
        <v>0</v>
      </c>
      <c r="I11" s="71">
        <v>0</v>
      </c>
      <c r="J11" s="71">
        <v>0</v>
      </c>
      <c r="K11" s="26">
        <v>0</v>
      </c>
      <c r="L11" s="257">
        <v>0</v>
      </c>
      <c r="M11" s="60"/>
    </row>
    <row r="12" spans="1:13" ht="34.5" customHeight="1">
      <c r="A12" s="18">
        <v>3</v>
      </c>
      <c r="B12" s="19" t="s">
        <v>139</v>
      </c>
      <c r="C12" s="26">
        <v>0</v>
      </c>
      <c r="D12" s="26">
        <f t="shared" si="1"/>
        <v>0</v>
      </c>
      <c r="E12" s="26">
        <v>0</v>
      </c>
      <c r="F12" s="26">
        <f t="shared" si="2"/>
        <v>0</v>
      </c>
      <c r="G12" s="26">
        <v>0</v>
      </c>
      <c r="H12" s="26">
        <v>0</v>
      </c>
      <c r="I12" s="71">
        <v>0</v>
      </c>
      <c r="J12" s="71">
        <v>0</v>
      </c>
      <c r="K12" s="26">
        <v>0</v>
      </c>
      <c r="L12" s="257">
        <v>0</v>
      </c>
      <c r="M12" s="60"/>
    </row>
    <row r="13" spans="1:13" ht="30" customHeight="1">
      <c r="A13" s="18">
        <v>4</v>
      </c>
      <c r="B13" s="19" t="s">
        <v>146</v>
      </c>
      <c r="C13" s="26">
        <v>0</v>
      </c>
      <c r="D13" s="26">
        <f t="shared" si="1"/>
        <v>0</v>
      </c>
      <c r="E13" s="26">
        <v>0</v>
      </c>
      <c r="F13" s="26">
        <f t="shared" si="2"/>
        <v>0</v>
      </c>
      <c r="G13" s="26">
        <v>0</v>
      </c>
      <c r="H13" s="26">
        <v>0</v>
      </c>
      <c r="I13" s="71">
        <v>0</v>
      </c>
      <c r="J13" s="71">
        <v>0</v>
      </c>
      <c r="K13" s="26">
        <v>0</v>
      </c>
      <c r="L13" s="257">
        <v>0</v>
      </c>
      <c r="M13" s="60"/>
    </row>
    <row r="14" spans="1:13" ht="25.5">
      <c r="A14" s="18">
        <v>5</v>
      </c>
      <c r="B14" s="19" t="s">
        <v>58</v>
      </c>
      <c r="C14" s="26">
        <v>0</v>
      </c>
      <c r="D14" s="26">
        <f t="shared" si="1"/>
        <v>0</v>
      </c>
      <c r="E14" s="26">
        <v>0</v>
      </c>
      <c r="F14" s="26">
        <f t="shared" si="2"/>
        <v>0</v>
      </c>
      <c r="G14" s="26">
        <v>0</v>
      </c>
      <c r="H14" s="26">
        <v>0</v>
      </c>
      <c r="I14" s="71">
        <v>0</v>
      </c>
      <c r="J14" s="71">
        <v>0</v>
      </c>
      <c r="K14" s="26">
        <v>0</v>
      </c>
      <c r="L14" s="257">
        <v>0</v>
      </c>
      <c r="M14" s="60"/>
    </row>
    <row r="15" spans="1:13" ht="27" customHeight="1">
      <c r="A15" s="18">
        <v>6</v>
      </c>
      <c r="B15" s="19" t="s">
        <v>59</v>
      </c>
      <c r="C15" s="26">
        <v>0</v>
      </c>
      <c r="D15" s="26">
        <f t="shared" si="1"/>
        <v>0</v>
      </c>
      <c r="E15" s="26">
        <v>0</v>
      </c>
      <c r="F15" s="26">
        <f t="shared" si="2"/>
        <v>0</v>
      </c>
      <c r="G15" s="26">
        <v>0</v>
      </c>
      <c r="H15" s="26">
        <v>0</v>
      </c>
      <c r="I15" s="71">
        <v>0</v>
      </c>
      <c r="J15" s="71">
        <v>0</v>
      </c>
      <c r="K15" s="26">
        <v>0</v>
      </c>
      <c r="L15" s="257">
        <v>0</v>
      </c>
      <c r="M15" s="60"/>
    </row>
    <row r="16" spans="1:13" ht="33.75" customHeight="1">
      <c r="A16" s="18">
        <v>7</v>
      </c>
      <c r="B16" s="19" t="s">
        <v>60</v>
      </c>
      <c r="C16" s="26">
        <v>4</v>
      </c>
      <c r="D16" s="26">
        <f t="shared" si="1"/>
        <v>100</v>
      </c>
      <c r="E16" s="26">
        <v>2</v>
      </c>
      <c r="F16" s="26">
        <f t="shared" si="2"/>
        <v>100</v>
      </c>
      <c r="G16" s="26">
        <v>0</v>
      </c>
      <c r="H16" s="26">
        <v>0</v>
      </c>
      <c r="I16" s="71">
        <v>0</v>
      </c>
      <c r="J16" s="71">
        <v>0</v>
      </c>
      <c r="K16" s="26">
        <v>2</v>
      </c>
      <c r="L16" s="257">
        <v>0</v>
      </c>
      <c r="M16" s="60"/>
    </row>
    <row r="17" spans="1:13" ht="38.25">
      <c r="A17" s="18">
        <v>8</v>
      </c>
      <c r="B17" s="19" t="s">
        <v>49</v>
      </c>
      <c r="C17" s="26">
        <v>0</v>
      </c>
      <c r="D17" s="26">
        <f t="shared" si="1"/>
        <v>0</v>
      </c>
      <c r="E17" s="26">
        <v>0</v>
      </c>
      <c r="F17" s="26">
        <f t="shared" si="2"/>
        <v>0</v>
      </c>
      <c r="G17" s="26">
        <v>0</v>
      </c>
      <c r="H17" s="26">
        <v>0</v>
      </c>
      <c r="I17" s="71">
        <v>0</v>
      </c>
      <c r="J17" s="71">
        <v>0</v>
      </c>
      <c r="K17" s="26">
        <v>0</v>
      </c>
      <c r="L17" s="257">
        <v>0</v>
      </c>
      <c r="M17" s="60"/>
    </row>
    <row r="18" spans="1:13" ht="32.25" customHeight="1">
      <c r="A18" s="18">
        <v>9</v>
      </c>
      <c r="B18" s="51" t="s">
        <v>315</v>
      </c>
      <c r="C18" s="26">
        <v>0</v>
      </c>
      <c r="D18" s="26">
        <f t="shared" si="1"/>
        <v>0</v>
      </c>
      <c r="E18" s="26">
        <v>0</v>
      </c>
      <c r="F18" s="26">
        <f t="shared" si="2"/>
        <v>0</v>
      </c>
      <c r="G18" s="26">
        <v>0</v>
      </c>
      <c r="H18" s="26">
        <v>0</v>
      </c>
      <c r="I18" s="71">
        <v>0</v>
      </c>
      <c r="J18" s="71">
        <v>0</v>
      </c>
      <c r="K18" s="26">
        <v>0</v>
      </c>
      <c r="L18" s="257">
        <v>0</v>
      </c>
      <c r="M18" s="60"/>
    </row>
    <row r="19" spans="1:13" ht="25.5">
      <c r="A19" s="18">
        <v>10</v>
      </c>
      <c r="B19" s="19" t="s">
        <v>140</v>
      </c>
      <c r="C19" s="26">
        <v>0</v>
      </c>
      <c r="D19" s="26">
        <f t="shared" si="1"/>
        <v>0</v>
      </c>
      <c r="E19" s="26">
        <v>0</v>
      </c>
      <c r="F19" s="26">
        <f t="shared" si="2"/>
        <v>0</v>
      </c>
      <c r="G19" s="26">
        <v>0</v>
      </c>
      <c r="H19" s="26">
        <v>0</v>
      </c>
      <c r="I19" s="71">
        <v>0</v>
      </c>
      <c r="J19" s="71">
        <v>0</v>
      </c>
      <c r="K19" s="26">
        <v>0</v>
      </c>
      <c r="L19" s="257">
        <v>0</v>
      </c>
      <c r="M19" s="60"/>
    </row>
    <row r="20" spans="1:13" ht="25.5">
      <c r="A20" s="18">
        <v>11</v>
      </c>
      <c r="B20" s="19" t="s">
        <v>141</v>
      </c>
      <c r="C20" s="26">
        <v>0</v>
      </c>
      <c r="D20" s="26">
        <f t="shared" si="1"/>
        <v>0</v>
      </c>
      <c r="E20" s="26">
        <v>0</v>
      </c>
      <c r="F20" s="26">
        <f t="shared" si="2"/>
        <v>0</v>
      </c>
      <c r="G20" s="26">
        <v>0</v>
      </c>
      <c r="H20" s="26">
        <v>0</v>
      </c>
      <c r="I20" s="71">
        <v>0</v>
      </c>
      <c r="J20" s="71">
        <v>0</v>
      </c>
      <c r="K20" s="26">
        <v>0</v>
      </c>
      <c r="L20" s="257">
        <v>0</v>
      </c>
      <c r="M20" s="60"/>
    </row>
    <row r="21" spans="1:13" ht="25.5">
      <c r="A21" s="18">
        <v>12</v>
      </c>
      <c r="B21" s="19" t="s">
        <v>64</v>
      </c>
      <c r="C21" s="26">
        <v>0</v>
      </c>
      <c r="D21" s="26">
        <f t="shared" si="1"/>
        <v>0</v>
      </c>
      <c r="E21" s="26">
        <v>0</v>
      </c>
      <c r="F21" s="26">
        <f t="shared" si="2"/>
        <v>0</v>
      </c>
      <c r="G21" s="26">
        <v>0</v>
      </c>
      <c r="H21" s="26">
        <v>0</v>
      </c>
      <c r="I21" s="71">
        <v>0</v>
      </c>
      <c r="J21" s="71">
        <v>0</v>
      </c>
      <c r="K21" s="26">
        <v>0</v>
      </c>
      <c r="L21" s="257">
        <v>0</v>
      </c>
      <c r="M21" s="60"/>
    </row>
    <row r="22" spans="1:13" ht="25.5">
      <c r="A22" s="18">
        <v>13</v>
      </c>
      <c r="B22" s="19" t="s">
        <v>142</v>
      </c>
      <c r="C22" s="26">
        <v>0</v>
      </c>
      <c r="D22" s="26">
        <f t="shared" si="1"/>
        <v>0</v>
      </c>
      <c r="E22" s="26">
        <v>0</v>
      </c>
      <c r="F22" s="26">
        <f t="shared" si="2"/>
        <v>0</v>
      </c>
      <c r="G22" s="26">
        <v>0</v>
      </c>
      <c r="H22" s="26">
        <v>0</v>
      </c>
      <c r="I22" s="71">
        <v>0</v>
      </c>
      <c r="J22" s="71">
        <v>0</v>
      </c>
      <c r="K22" s="26">
        <v>0</v>
      </c>
      <c r="L22" s="257">
        <v>0</v>
      </c>
      <c r="M22" s="60"/>
    </row>
    <row r="23" spans="1:13" ht="26.25" thickBot="1">
      <c r="A23" s="34">
        <v>14</v>
      </c>
      <c r="B23" s="24" t="s">
        <v>66</v>
      </c>
      <c r="C23" s="258">
        <v>0</v>
      </c>
      <c r="D23" s="26">
        <f t="shared" si="1"/>
        <v>0</v>
      </c>
      <c r="E23" s="258">
        <v>0</v>
      </c>
      <c r="F23" s="26">
        <f t="shared" si="2"/>
        <v>0</v>
      </c>
      <c r="G23" s="258">
        <v>0</v>
      </c>
      <c r="H23" s="258">
        <v>0</v>
      </c>
      <c r="I23" s="259">
        <v>0</v>
      </c>
      <c r="J23" s="259">
        <v>0</v>
      </c>
      <c r="K23" s="258">
        <v>0</v>
      </c>
      <c r="L23" s="260">
        <v>0</v>
      </c>
      <c r="M23" s="60"/>
    </row>
    <row r="24" spans="1:13" ht="12.75">
      <c r="A24" s="25"/>
      <c r="B24" s="535" t="s">
        <v>258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60"/>
    </row>
    <row r="25" spans="1:13" ht="12.75">
      <c r="A25" s="14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60"/>
    </row>
  </sheetData>
  <sheetProtection/>
  <mergeCells count="15">
    <mergeCell ref="C5:L5"/>
    <mergeCell ref="C6:C7"/>
    <mergeCell ref="D6:D7"/>
    <mergeCell ref="E6:E7"/>
    <mergeCell ref="F6:F7"/>
    <mergeCell ref="B24:L25"/>
    <mergeCell ref="G6:H6"/>
    <mergeCell ref="I6:J6"/>
    <mergeCell ref="K6:K7"/>
    <mergeCell ref="L6:L7"/>
    <mergeCell ref="A1:M1"/>
    <mergeCell ref="A2:L2"/>
    <mergeCell ref="A3:H3"/>
    <mergeCell ref="A5:A7"/>
    <mergeCell ref="B5:B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M25"/>
  <sheetViews>
    <sheetView zoomScale="70" zoomScaleNormal="70" zoomScalePageLayoutView="0" workbookViewId="0" topLeftCell="A1">
      <selection activeCell="A1" sqref="A1:M1"/>
    </sheetView>
  </sheetViews>
  <sheetFormatPr defaultColWidth="9.140625" defaultRowHeight="12.75"/>
  <cols>
    <col min="1" max="1" width="15.421875" style="0" customWidth="1"/>
    <col min="2" max="2" width="15.7109375" style="0" customWidth="1"/>
    <col min="3" max="3" width="18.00390625" style="0" customWidth="1"/>
    <col min="4" max="4" width="17.28125" style="0" customWidth="1"/>
    <col min="5" max="5" width="13.28125" style="0" customWidth="1"/>
    <col min="6" max="6" width="18.7109375" style="0" customWidth="1"/>
    <col min="7" max="7" width="16.28125" style="0" customWidth="1"/>
    <col min="8" max="8" width="17.00390625" style="0" customWidth="1"/>
    <col min="9" max="9" width="15.140625" style="0" customWidth="1"/>
    <col min="10" max="10" width="15.421875" style="0" customWidth="1"/>
    <col min="11" max="11" width="13.00390625" style="0" customWidth="1"/>
    <col min="12" max="12" width="14.140625" style="0" customWidth="1"/>
  </cols>
  <sheetData>
    <row r="1" spans="1:13" ht="15.75">
      <c r="A1" s="543" t="s">
        <v>401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12.75">
      <c r="A2" s="546" t="s">
        <v>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60"/>
    </row>
    <row r="3" spans="1:13" ht="12.75">
      <c r="A3" s="544"/>
      <c r="B3" s="544"/>
      <c r="C3" s="544"/>
      <c r="D3" s="544"/>
      <c r="E3" s="544"/>
      <c r="F3" s="544"/>
      <c r="G3" s="544"/>
      <c r="H3" s="544"/>
      <c r="I3" s="60"/>
      <c r="J3" s="60"/>
      <c r="K3" s="60"/>
      <c r="L3" s="60"/>
      <c r="M3" s="60"/>
    </row>
    <row r="4" spans="1:13" ht="13.5" thickBot="1">
      <c r="A4" s="32"/>
      <c r="B4" s="3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2.75">
      <c r="A5" s="540" t="s">
        <v>52</v>
      </c>
      <c r="B5" s="479" t="s">
        <v>53</v>
      </c>
      <c r="C5" s="531" t="s">
        <v>226</v>
      </c>
      <c r="D5" s="532"/>
      <c r="E5" s="532"/>
      <c r="F5" s="532"/>
      <c r="G5" s="532"/>
      <c r="H5" s="532"/>
      <c r="I5" s="532"/>
      <c r="J5" s="532"/>
      <c r="K5" s="532"/>
      <c r="L5" s="533"/>
      <c r="M5" s="60"/>
    </row>
    <row r="6" spans="1:13" ht="12.75">
      <c r="A6" s="541"/>
      <c r="B6" s="529"/>
      <c r="C6" s="426" t="s">
        <v>271</v>
      </c>
      <c r="D6" s="530" t="s">
        <v>273</v>
      </c>
      <c r="E6" s="530" t="s">
        <v>272</v>
      </c>
      <c r="F6" s="530" t="s">
        <v>256</v>
      </c>
      <c r="G6" s="426" t="s">
        <v>245</v>
      </c>
      <c r="H6" s="426"/>
      <c r="I6" s="534" t="s">
        <v>229</v>
      </c>
      <c r="J6" s="534"/>
      <c r="K6" s="534" t="s">
        <v>230</v>
      </c>
      <c r="L6" s="545" t="s">
        <v>145</v>
      </c>
      <c r="M6" s="60"/>
    </row>
    <row r="7" spans="1:13" ht="63.75">
      <c r="A7" s="542"/>
      <c r="B7" s="480"/>
      <c r="C7" s="426"/>
      <c r="D7" s="480"/>
      <c r="E7" s="480"/>
      <c r="F7" s="480"/>
      <c r="G7" s="99" t="s">
        <v>246</v>
      </c>
      <c r="H7" s="99" t="s">
        <v>247</v>
      </c>
      <c r="I7" s="99" t="s">
        <v>227</v>
      </c>
      <c r="J7" s="266" t="s">
        <v>228</v>
      </c>
      <c r="K7" s="534"/>
      <c r="L7" s="545"/>
      <c r="M7" s="60"/>
    </row>
    <row r="8" spans="1:13" ht="12.75">
      <c r="A8" s="23">
        <v>1</v>
      </c>
      <c r="B8" s="64">
        <v>2</v>
      </c>
      <c r="C8" s="23">
        <v>3</v>
      </c>
      <c r="D8" s="320"/>
      <c r="E8" s="320"/>
      <c r="F8" s="64">
        <v>4</v>
      </c>
      <c r="G8" s="23">
        <v>5</v>
      </c>
      <c r="H8" s="64">
        <v>6</v>
      </c>
      <c r="I8" s="23">
        <v>7</v>
      </c>
      <c r="J8" s="64">
        <v>8</v>
      </c>
      <c r="K8" s="23">
        <v>9</v>
      </c>
      <c r="L8" s="261">
        <v>10</v>
      </c>
      <c r="M8" s="60"/>
    </row>
    <row r="9" spans="1:13" ht="12.75">
      <c r="A9" s="150"/>
      <c r="B9" s="262" t="s">
        <v>50</v>
      </c>
      <c r="C9" s="263">
        <f>SUM(C10:C23)</f>
        <v>0</v>
      </c>
      <c r="D9" s="263" t="e">
        <f>SUM(D10:D23)</f>
        <v>#DIV/0!</v>
      </c>
      <c r="E9" s="263">
        <f>SUM(E10:E23)</f>
        <v>0</v>
      </c>
      <c r="F9" s="263" t="e">
        <f>SUM(F10:F24)</f>
        <v>#DIV/0!</v>
      </c>
      <c r="G9" s="263">
        <f aca="true" t="shared" si="0" ref="G9:L9">SUM(G10:G25)</f>
        <v>0</v>
      </c>
      <c r="H9" s="263">
        <f t="shared" si="0"/>
        <v>0</v>
      </c>
      <c r="I9" s="264">
        <f t="shared" si="0"/>
        <v>0</v>
      </c>
      <c r="J9" s="264">
        <f t="shared" si="0"/>
        <v>0</v>
      </c>
      <c r="K9" s="263">
        <f t="shared" si="0"/>
        <v>0</v>
      </c>
      <c r="L9" s="265">
        <f t="shared" si="0"/>
        <v>0</v>
      </c>
      <c r="M9" s="60"/>
    </row>
    <row r="10" spans="1:13" ht="48.75" customHeight="1">
      <c r="A10" s="18">
        <v>1</v>
      </c>
      <c r="B10" s="19" t="s">
        <v>138</v>
      </c>
      <c r="C10" s="26">
        <v>0</v>
      </c>
      <c r="D10" s="26" t="e">
        <f>C10*100/$C$9</f>
        <v>#DIV/0!</v>
      </c>
      <c r="E10" s="26">
        <v>0</v>
      </c>
      <c r="F10" s="26" t="e">
        <f>E10*100/$E$9</f>
        <v>#DIV/0!</v>
      </c>
      <c r="G10" s="26">
        <v>0</v>
      </c>
      <c r="H10" s="26">
        <v>0</v>
      </c>
      <c r="I10" s="71">
        <v>0</v>
      </c>
      <c r="J10" s="71">
        <v>0</v>
      </c>
      <c r="K10" s="26">
        <v>0</v>
      </c>
      <c r="L10" s="257">
        <v>0</v>
      </c>
      <c r="M10" s="60"/>
    </row>
    <row r="11" spans="1:13" ht="41.25" customHeight="1">
      <c r="A11" s="18">
        <v>2</v>
      </c>
      <c r="B11" s="19" t="s">
        <v>143</v>
      </c>
      <c r="C11" s="26">
        <v>0</v>
      </c>
      <c r="D11" s="26" t="e">
        <f aca="true" t="shared" si="1" ref="D11:D23">C11*100/$C$9</f>
        <v>#DIV/0!</v>
      </c>
      <c r="E11" s="26">
        <v>0</v>
      </c>
      <c r="F11" s="26" t="e">
        <f aca="true" t="shared" si="2" ref="F11:F23">E11*100/$E$9</f>
        <v>#DIV/0!</v>
      </c>
      <c r="G11" s="26">
        <v>0</v>
      </c>
      <c r="H11" s="26">
        <v>0</v>
      </c>
      <c r="I11" s="71">
        <v>0</v>
      </c>
      <c r="J11" s="71">
        <v>0</v>
      </c>
      <c r="K11" s="26">
        <v>0</v>
      </c>
      <c r="L11" s="257">
        <v>0</v>
      </c>
      <c r="M11" s="60"/>
    </row>
    <row r="12" spans="1:13" ht="25.5">
      <c r="A12" s="18">
        <v>3</v>
      </c>
      <c r="B12" s="19" t="s">
        <v>139</v>
      </c>
      <c r="C12" s="26">
        <v>0</v>
      </c>
      <c r="D12" s="26" t="e">
        <f t="shared" si="1"/>
        <v>#DIV/0!</v>
      </c>
      <c r="E12" s="26">
        <v>0</v>
      </c>
      <c r="F12" s="26" t="e">
        <f t="shared" si="2"/>
        <v>#DIV/0!</v>
      </c>
      <c r="G12" s="26">
        <v>0</v>
      </c>
      <c r="H12" s="26">
        <v>0</v>
      </c>
      <c r="I12" s="71">
        <v>0</v>
      </c>
      <c r="J12" s="71">
        <v>0</v>
      </c>
      <c r="K12" s="26">
        <v>0</v>
      </c>
      <c r="L12" s="257">
        <v>0</v>
      </c>
      <c r="M12" s="60"/>
    </row>
    <row r="13" spans="1:13" ht="12.75">
      <c r="A13" s="18">
        <v>4</v>
      </c>
      <c r="B13" s="19" t="s">
        <v>146</v>
      </c>
      <c r="C13" s="26">
        <v>0</v>
      </c>
      <c r="D13" s="26" t="e">
        <f t="shared" si="1"/>
        <v>#DIV/0!</v>
      </c>
      <c r="E13" s="26">
        <v>0</v>
      </c>
      <c r="F13" s="26" t="e">
        <f t="shared" si="2"/>
        <v>#DIV/0!</v>
      </c>
      <c r="G13" s="26">
        <v>0</v>
      </c>
      <c r="H13" s="26">
        <v>0</v>
      </c>
      <c r="I13" s="71">
        <v>0</v>
      </c>
      <c r="J13" s="71">
        <v>0</v>
      </c>
      <c r="K13" s="26">
        <v>0</v>
      </c>
      <c r="L13" s="257">
        <v>0</v>
      </c>
      <c r="M13" s="60"/>
    </row>
    <row r="14" spans="1:13" ht="30.75" customHeight="1">
      <c r="A14" s="18">
        <v>5</v>
      </c>
      <c r="B14" s="19" t="s">
        <v>58</v>
      </c>
      <c r="C14" s="26">
        <v>0</v>
      </c>
      <c r="D14" s="26" t="e">
        <f t="shared" si="1"/>
        <v>#DIV/0!</v>
      </c>
      <c r="E14" s="26">
        <v>0</v>
      </c>
      <c r="F14" s="26" t="e">
        <f t="shared" si="2"/>
        <v>#DIV/0!</v>
      </c>
      <c r="G14" s="26">
        <v>0</v>
      </c>
      <c r="H14" s="26">
        <v>0</v>
      </c>
      <c r="I14" s="71">
        <v>0</v>
      </c>
      <c r="J14" s="71">
        <v>0</v>
      </c>
      <c r="K14" s="26">
        <v>0</v>
      </c>
      <c r="L14" s="257">
        <v>0</v>
      </c>
      <c r="M14" s="60"/>
    </row>
    <row r="15" spans="1:13" ht="24" customHeight="1">
      <c r="A15" s="18">
        <v>6</v>
      </c>
      <c r="B15" s="19" t="s">
        <v>59</v>
      </c>
      <c r="C15" s="26">
        <v>0</v>
      </c>
      <c r="D15" s="26" t="e">
        <f t="shared" si="1"/>
        <v>#DIV/0!</v>
      </c>
      <c r="E15" s="26">
        <v>0</v>
      </c>
      <c r="F15" s="26" t="e">
        <f t="shared" si="2"/>
        <v>#DIV/0!</v>
      </c>
      <c r="G15" s="26">
        <v>0</v>
      </c>
      <c r="H15" s="26">
        <v>0</v>
      </c>
      <c r="I15" s="71">
        <v>0</v>
      </c>
      <c r="J15" s="71">
        <v>0</v>
      </c>
      <c r="K15" s="26">
        <v>0</v>
      </c>
      <c r="L15" s="257">
        <v>0</v>
      </c>
      <c r="M15" s="60"/>
    </row>
    <row r="16" spans="1:13" ht="36" customHeight="1">
      <c r="A16" s="18">
        <v>7</v>
      </c>
      <c r="B16" s="19" t="s">
        <v>60</v>
      </c>
      <c r="C16" s="26">
        <v>0</v>
      </c>
      <c r="D16" s="26" t="e">
        <f t="shared" si="1"/>
        <v>#DIV/0!</v>
      </c>
      <c r="E16" s="26">
        <v>0</v>
      </c>
      <c r="F16" s="26" t="e">
        <f t="shared" si="2"/>
        <v>#DIV/0!</v>
      </c>
      <c r="G16" s="26">
        <v>0</v>
      </c>
      <c r="H16" s="26">
        <v>0</v>
      </c>
      <c r="I16" s="71">
        <v>0</v>
      </c>
      <c r="J16" s="71">
        <v>0</v>
      </c>
      <c r="K16" s="26">
        <v>0</v>
      </c>
      <c r="L16" s="257">
        <v>0</v>
      </c>
      <c r="M16" s="60"/>
    </row>
    <row r="17" spans="1:13" ht="25.5">
      <c r="A17" s="18">
        <v>8</v>
      </c>
      <c r="B17" s="19" t="s">
        <v>49</v>
      </c>
      <c r="C17" s="26">
        <v>0</v>
      </c>
      <c r="D17" s="26" t="e">
        <f t="shared" si="1"/>
        <v>#DIV/0!</v>
      </c>
      <c r="E17" s="26">
        <v>0</v>
      </c>
      <c r="F17" s="26" t="e">
        <f t="shared" si="2"/>
        <v>#DIV/0!</v>
      </c>
      <c r="G17" s="26">
        <v>0</v>
      </c>
      <c r="H17" s="26">
        <v>0</v>
      </c>
      <c r="I17" s="71">
        <v>0</v>
      </c>
      <c r="J17" s="71">
        <v>0</v>
      </c>
      <c r="K17" s="26">
        <v>0</v>
      </c>
      <c r="L17" s="257">
        <v>0</v>
      </c>
      <c r="M17" s="60"/>
    </row>
    <row r="18" spans="1:13" ht="28.5" customHeight="1">
      <c r="A18" s="18">
        <v>9</v>
      </c>
      <c r="B18" s="51" t="s">
        <v>315</v>
      </c>
      <c r="C18" s="26">
        <v>0</v>
      </c>
      <c r="D18" s="26" t="e">
        <f t="shared" si="1"/>
        <v>#DIV/0!</v>
      </c>
      <c r="E18" s="26">
        <v>0</v>
      </c>
      <c r="F18" s="26" t="e">
        <f t="shared" si="2"/>
        <v>#DIV/0!</v>
      </c>
      <c r="G18" s="26">
        <v>0</v>
      </c>
      <c r="H18" s="26">
        <v>0</v>
      </c>
      <c r="I18" s="71">
        <v>0</v>
      </c>
      <c r="J18" s="71">
        <v>0</v>
      </c>
      <c r="K18" s="26">
        <v>0</v>
      </c>
      <c r="L18" s="257">
        <v>0</v>
      </c>
      <c r="M18" s="60"/>
    </row>
    <row r="19" spans="1:13" ht="33.75" customHeight="1">
      <c r="A19" s="18">
        <v>10</v>
      </c>
      <c r="B19" s="19" t="s">
        <v>140</v>
      </c>
      <c r="C19" s="26">
        <v>0</v>
      </c>
      <c r="D19" s="26" t="e">
        <f t="shared" si="1"/>
        <v>#DIV/0!</v>
      </c>
      <c r="E19" s="26">
        <v>0</v>
      </c>
      <c r="F19" s="26" t="e">
        <f t="shared" si="2"/>
        <v>#DIV/0!</v>
      </c>
      <c r="G19" s="26">
        <v>0</v>
      </c>
      <c r="H19" s="26">
        <v>0</v>
      </c>
      <c r="I19" s="71">
        <v>0</v>
      </c>
      <c r="J19" s="71">
        <v>0</v>
      </c>
      <c r="K19" s="26">
        <v>0</v>
      </c>
      <c r="L19" s="257">
        <v>0</v>
      </c>
      <c r="M19" s="60"/>
    </row>
    <row r="20" spans="1:13" ht="25.5">
      <c r="A20" s="18">
        <v>11</v>
      </c>
      <c r="B20" s="19" t="s">
        <v>141</v>
      </c>
      <c r="C20" s="26">
        <v>0</v>
      </c>
      <c r="D20" s="26" t="e">
        <f t="shared" si="1"/>
        <v>#DIV/0!</v>
      </c>
      <c r="E20" s="26">
        <v>0</v>
      </c>
      <c r="F20" s="26" t="e">
        <f t="shared" si="2"/>
        <v>#DIV/0!</v>
      </c>
      <c r="G20" s="26">
        <v>0</v>
      </c>
      <c r="H20" s="26">
        <v>0</v>
      </c>
      <c r="I20" s="71">
        <v>0</v>
      </c>
      <c r="J20" s="71">
        <v>0</v>
      </c>
      <c r="K20" s="26">
        <v>0</v>
      </c>
      <c r="L20" s="257">
        <v>0</v>
      </c>
      <c r="M20" s="60"/>
    </row>
    <row r="21" spans="1:13" ht="25.5">
      <c r="A21" s="18">
        <v>12</v>
      </c>
      <c r="B21" s="19" t="s">
        <v>64</v>
      </c>
      <c r="C21" s="26">
        <v>0</v>
      </c>
      <c r="D21" s="26" t="e">
        <f t="shared" si="1"/>
        <v>#DIV/0!</v>
      </c>
      <c r="E21" s="26">
        <v>0</v>
      </c>
      <c r="F21" s="26" t="e">
        <f t="shared" si="2"/>
        <v>#DIV/0!</v>
      </c>
      <c r="G21" s="26">
        <v>0</v>
      </c>
      <c r="H21" s="26">
        <v>0</v>
      </c>
      <c r="I21" s="71">
        <v>0</v>
      </c>
      <c r="J21" s="71">
        <v>0</v>
      </c>
      <c r="K21" s="26">
        <v>0</v>
      </c>
      <c r="L21" s="257">
        <v>0</v>
      </c>
      <c r="M21" s="60"/>
    </row>
    <row r="22" spans="1:13" ht="25.5">
      <c r="A22" s="18">
        <v>13</v>
      </c>
      <c r="B22" s="19" t="s">
        <v>142</v>
      </c>
      <c r="C22" s="26">
        <v>0</v>
      </c>
      <c r="D22" s="26" t="e">
        <f t="shared" si="1"/>
        <v>#DIV/0!</v>
      </c>
      <c r="E22" s="26">
        <v>0</v>
      </c>
      <c r="F22" s="26" t="e">
        <f t="shared" si="2"/>
        <v>#DIV/0!</v>
      </c>
      <c r="G22" s="26">
        <v>0</v>
      </c>
      <c r="H22" s="26">
        <v>0</v>
      </c>
      <c r="I22" s="71">
        <v>0</v>
      </c>
      <c r="J22" s="71">
        <v>0</v>
      </c>
      <c r="K22" s="26">
        <v>0</v>
      </c>
      <c r="L22" s="257">
        <v>0</v>
      </c>
      <c r="M22" s="60"/>
    </row>
    <row r="23" spans="1:13" ht="36.75" customHeight="1" thickBot="1">
      <c r="A23" s="34">
        <v>14</v>
      </c>
      <c r="B23" s="24" t="s">
        <v>66</v>
      </c>
      <c r="C23" s="258">
        <v>0</v>
      </c>
      <c r="D23" s="26" t="e">
        <f t="shared" si="1"/>
        <v>#DIV/0!</v>
      </c>
      <c r="E23" s="258">
        <v>0</v>
      </c>
      <c r="F23" s="26" t="e">
        <f t="shared" si="2"/>
        <v>#DIV/0!</v>
      </c>
      <c r="G23" s="258">
        <v>0</v>
      </c>
      <c r="H23" s="258">
        <v>0</v>
      </c>
      <c r="I23" s="259">
        <v>0</v>
      </c>
      <c r="J23" s="259">
        <v>0</v>
      </c>
      <c r="K23" s="258">
        <v>0</v>
      </c>
      <c r="L23" s="260">
        <v>0</v>
      </c>
      <c r="M23" s="60"/>
    </row>
    <row r="24" spans="1:13" ht="12.75">
      <c r="A24" s="25"/>
      <c r="B24" s="535" t="s">
        <v>258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60"/>
    </row>
    <row r="25" spans="1:13" ht="12.75">
      <c r="A25" s="14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60"/>
    </row>
  </sheetData>
  <sheetProtection/>
  <mergeCells count="15">
    <mergeCell ref="C5:L5"/>
    <mergeCell ref="C6:C7"/>
    <mergeCell ref="D6:D7"/>
    <mergeCell ref="E6:E7"/>
    <mergeCell ref="F6:F7"/>
    <mergeCell ref="B24:L25"/>
    <mergeCell ref="G6:H6"/>
    <mergeCell ref="I6:J6"/>
    <mergeCell ref="K6:K7"/>
    <mergeCell ref="L6:L7"/>
    <mergeCell ref="A1:M1"/>
    <mergeCell ref="A2:L2"/>
    <mergeCell ref="A3:H3"/>
    <mergeCell ref="A5:A7"/>
    <mergeCell ref="B5:B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K20"/>
  <sheetViews>
    <sheetView view="pageBreakPreview" zoomScale="60" zoomScalePageLayoutView="0" workbookViewId="0" topLeftCell="A1">
      <selection activeCell="O14" sqref="O14"/>
    </sheetView>
  </sheetViews>
  <sheetFormatPr defaultColWidth="9.140625" defaultRowHeight="12.75"/>
  <cols>
    <col min="1" max="1" width="7.421875" style="0" customWidth="1"/>
    <col min="2" max="2" width="27.7109375" style="0" customWidth="1"/>
    <col min="3" max="4" width="13.8515625" style="0" customWidth="1"/>
    <col min="5" max="5" width="13.7109375" style="0" customWidth="1"/>
    <col min="6" max="6" width="16.7109375" style="0" customWidth="1"/>
    <col min="7" max="7" width="21.28125" style="0" customWidth="1"/>
    <col min="8" max="9" width="26.421875" style="0" customWidth="1"/>
    <col min="10" max="10" width="21.421875" style="0" customWidth="1"/>
    <col min="11" max="11" width="30.8515625" style="0" customWidth="1"/>
  </cols>
  <sheetData>
    <row r="1" spans="1:11" ht="15.75">
      <c r="A1" s="543" t="s">
        <v>332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ht="15.75" thickBot="1">
      <c r="A2" s="549"/>
      <c r="B2" s="549"/>
      <c r="C2" s="550"/>
      <c r="D2" s="550"/>
      <c r="E2" s="550"/>
      <c r="F2" s="550"/>
      <c r="G2" s="550"/>
      <c r="H2" s="550"/>
      <c r="I2" s="550"/>
      <c r="J2" s="550"/>
      <c r="K2" s="550"/>
    </row>
    <row r="3" spans="1:11" ht="33" customHeight="1">
      <c r="A3" s="554" t="s">
        <v>52</v>
      </c>
      <c r="B3" s="553" t="s">
        <v>53</v>
      </c>
      <c r="C3" s="553" t="s">
        <v>144</v>
      </c>
      <c r="D3" s="547" t="s">
        <v>256</v>
      </c>
      <c r="E3" s="553" t="s">
        <v>231</v>
      </c>
      <c r="F3" s="553" t="s">
        <v>232</v>
      </c>
      <c r="G3" s="553" t="s">
        <v>234</v>
      </c>
      <c r="H3" s="553"/>
      <c r="I3" s="553" t="s">
        <v>257</v>
      </c>
      <c r="J3" s="553"/>
      <c r="K3" s="551" t="s">
        <v>150</v>
      </c>
    </row>
    <row r="4" spans="1:11" ht="124.5" customHeight="1">
      <c r="A4" s="555"/>
      <c r="B4" s="556"/>
      <c r="C4" s="556"/>
      <c r="D4" s="548"/>
      <c r="E4" s="556"/>
      <c r="F4" s="556"/>
      <c r="G4" s="277" t="s">
        <v>233</v>
      </c>
      <c r="H4" s="277" t="s">
        <v>235</v>
      </c>
      <c r="I4" s="277" t="s">
        <v>236</v>
      </c>
      <c r="J4" s="277" t="s">
        <v>228</v>
      </c>
      <c r="K4" s="552"/>
    </row>
    <row r="5" spans="1:11" ht="24.75" customHeight="1">
      <c r="A5" s="281">
        <v>1</v>
      </c>
      <c r="B5" s="65">
        <v>2</v>
      </c>
      <c r="C5" s="65">
        <v>3</v>
      </c>
      <c r="D5" s="281">
        <v>4</v>
      </c>
      <c r="E5" s="65">
        <v>5</v>
      </c>
      <c r="F5" s="65">
        <v>6</v>
      </c>
      <c r="G5" s="281">
        <v>7</v>
      </c>
      <c r="H5" s="65">
        <v>8</v>
      </c>
      <c r="I5" s="65">
        <v>9</v>
      </c>
      <c r="J5" s="281">
        <v>10</v>
      </c>
      <c r="K5" s="282">
        <v>11</v>
      </c>
    </row>
    <row r="6" spans="1:11" ht="30" customHeight="1">
      <c r="A6" s="298"/>
      <c r="B6" s="278" t="s">
        <v>50</v>
      </c>
      <c r="C6" s="279">
        <f>SUM(C7:C20)</f>
        <v>0</v>
      </c>
      <c r="D6" s="279" t="e">
        <f>SUM(D7:D20)</f>
        <v>#DIV/0!</v>
      </c>
      <c r="E6" s="279">
        <f aca="true" t="shared" si="0" ref="E6:K6">SUM(E7:E20)</f>
        <v>0</v>
      </c>
      <c r="F6" s="279">
        <f t="shared" si="0"/>
        <v>0</v>
      </c>
      <c r="G6" s="279">
        <f t="shared" si="0"/>
        <v>0</v>
      </c>
      <c r="H6" s="279">
        <f t="shared" si="0"/>
        <v>0</v>
      </c>
      <c r="I6" s="280">
        <f>SUM(I7:I20)</f>
        <v>0</v>
      </c>
      <c r="J6" s="280">
        <f>SUM(J7:J20)</f>
        <v>0</v>
      </c>
      <c r="K6" s="283">
        <f t="shared" si="0"/>
        <v>0</v>
      </c>
    </row>
    <row r="7" spans="1:11" ht="30">
      <c r="A7" s="281">
        <v>1</v>
      </c>
      <c r="B7" s="66" t="s">
        <v>138</v>
      </c>
      <c r="C7" s="65"/>
      <c r="D7" s="65" t="e">
        <f>C7*100/$C$6</f>
        <v>#DIV/0!</v>
      </c>
      <c r="E7" s="65"/>
      <c r="F7" s="65"/>
      <c r="G7" s="65"/>
      <c r="H7" s="79"/>
      <c r="I7" s="276"/>
      <c r="J7" s="276"/>
      <c r="K7" s="282"/>
    </row>
    <row r="8" spans="1:11" ht="45">
      <c r="A8" s="281">
        <v>2</v>
      </c>
      <c r="B8" s="66" t="s">
        <v>151</v>
      </c>
      <c r="C8" s="65"/>
      <c r="D8" s="65" t="e">
        <f aca="true" t="shared" si="1" ref="D8:D20">C8*100/$C$6</f>
        <v>#DIV/0!</v>
      </c>
      <c r="E8" s="65"/>
      <c r="F8" s="65"/>
      <c r="G8" s="65"/>
      <c r="H8" s="79"/>
      <c r="I8" s="276"/>
      <c r="J8" s="276"/>
      <c r="K8" s="282"/>
    </row>
    <row r="9" spans="1:11" ht="33.75" customHeight="1">
      <c r="A9" s="281">
        <v>3</v>
      </c>
      <c r="B9" s="66" t="s">
        <v>139</v>
      </c>
      <c r="C9" s="65"/>
      <c r="D9" s="65" t="e">
        <f t="shared" si="1"/>
        <v>#DIV/0!</v>
      </c>
      <c r="E9" s="65"/>
      <c r="F9" s="65"/>
      <c r="G9" s="65"/>
      <c r="H9" s="79"/>
      <c r="I9" s="276"/>
      <c r="J9" s="276"/>
      <c r="K9" s="282"/>
    </row>
    <row r="10" spans="1:11" ht="32.25" customHeight="1">
      <c r="A10" s="281">
        <v>4</v>
      </c>
      <c r="B10" s="66" t="s">
        <v>152</v>
      </c>
      <c r="C10" s="65"/>
      <c r="D10" s="65" t="e">
        <f t="shared" si="1"/>
        <v>#DIV/0!</v>
      </c>
      <c r="E10" s="65"/>
      <c r="F10" s="65"/>
      <c r="G10" s="65"/>
      <c r="H10" s="79"/>
      <c r="I10" s="276"/>
      <c r="J10" s="276"/>
      <c r="K10" s="282"/>
    </row>
    <row r="11" spans="1:11" ht="27" customHeight="1">
      <c r="A11" s="281">
        <v>5</v>
      </c>
      <c r="B11" s="66" t="s">
        <v>58</v>
      </c>
      <c r="C11" s="65"/>
      <c r="D11" s="65" t="e">
        <f t="shared" si="1"/>
        <v>#DIV/0!</v>
      </c>
      <c r="E11" s="65"/>
      <c r="F11" s="65"/>
      <c r="G11" s="65"/>
      <c r="H11" s="79"/>
      <c r="I11" s="276"/>
      <c r="J11" s="276"/>
      <c r="K11" s="282"/>
    </row>
    <row r="12" spans="1:11" ht="24.75" customHeight="1">
      <c r="A12" s="281">
        <v>6</v>
      </c>
      <c r="B12" s="66" t="s">
        <v>59</v>
      </c>
      <c r="C12" s="65"/>
      <c r="D12" s="65" t="e">
        <f t="shared" si="1"/>
        <v>#DIV/0!</v>
      </c>
      <c r="E12" s="65"/>
      <c r="F12" s="65"/>
      <c r="G12" s="65"/>
      <c r="H12" s="79"/>
      <c r="I12" s="276"/>
      <c r="J12" s="276"/>
      <c r="K12" s="282"/>
    </row>
    <row r="13" spans="1:11" ht="39" customHeight="1">
      <c r="A13" s="281">
        <v>7</v>
      </c>
      <c r="B13" s="66" t="s">
        <v>60</v>
      </c>
      <c r="C13" s="65"/>
      <c r="D13" s="65" t="e">
        <f t="shared" si="1"/>
        <v>#DIV/0!</v>
      </c>
      <c r="E13" s="65"/>
      <c r="F13" s="65"/>
      <c r="G13" s="65"/>
      <c r="H13" s="79"/>
      <c r="I13" s="276"/>
      <c r="J13" s="276"/>
      <c r="K13" s="282"/>
    </row>
    <row r="14" spans="1:11" ht="39" customHeight="1">
      <c r="A14" s="281">
        <v>8</v>
      </c>
      <c r="B14" s="66" t="s">
        <v>49</v>
      </c>
      <c r="C14" s="65"/>
      <c r="D14" s="65" t="e">
        <f t="shared" si="1"/>
        <v>#DIV/0!</v>
      </c>
      <c r="E14" s="65"/>
      <c r="F14" s="65"/>
      <c r="G14" s="65"/>
      <c r="H14" s="79"/>
      <c r="I14" s="276"/>
      <c r="J14" s="276"/>
      <c r="K14" s="282"/>
    </row>
    <row r="15" spans="1:11" ht="25.5" customHeight="1">
      <c r="A15" s="281">
        <v>9</v>
      </c>
      <c r="B15" s="360" t="s">
        <v>315</v>
      </c>
      <c r="C15" s="65"/>
      <c r="D15" s="65" t="e">
        <f t="shared" si="1"/>
        <v>#DIV/0!</v>
      </c>
      <c r="E15" s="65"/>
      <c r="F15" s="65"/>
      <c r="G15" s="65"/>
      <c r="H15" s="79"/>
      <c r="I15" s="276"/>
      <c r="J15" s="276"/>
      <c r="K15" s="282"/>
    </row>
    <row r="16" spans="1:11" ht="30" customHeight="1">
      <c r="A16" s="281">
        <v>10</v>
      </c>
      <c r="B16" s="66" t="s">
        <v>153</v>
      </c>
      <c r="C16" s="65"/>
      <c r="D16" s="65" t="e">
        <f t="shared" si="1"/>
        <v>#DIV/0!</v>
      </c>
      <c r="E16" s="65"/>
      <c r="F16" s="65"/>
      <c r="G16" s="65"/>
      <c r="H16" s="79"/>
      <c r="I16" s="276"/>
      <c r="J16" s="276"/>
      <c r="K16" s="282"/>
    </row>
    <row r="17" spans="1:11" ht="32.25" customHeight="1">
      <c r="A17" s="281">
        <v>11</v>
      </c>
      <c r="B17" s="66" t="s">
        <v>63</v>
      </c>
      <c r="C17" s="65"/>
      <c r="D17" s="65" t="e">
        <f t="shared" si="1"/>
        <v>#DIV/0!</v>
      </c>
      <c r="E17" s="65"/>
      <c r="F17" s="65"/>
      <c r="G17" s="65"/>
      <c r="H17" s="79"/>
      <c r="I17" s="276"/>
      <c r="J17" s="276"/>
      <c r="K17" s="282"/>
    </row>
    <row r="18" spans="1:11" ht="30" customHeight="1">
      <c r="A18" s="281">
        <v>12</v>
      </c>
      <c r="B18" s="66" t="s">
        <v>154</v>
      </c>
      <c r="C18" s="65"/>
      <c r="D18" s="65" t="e">
        <f t="shared" si="1"/>
        <v>#DIV/0!</v>
      </c>
      <c r="E18" s="65"/>
      <c r="F18" s="65"/>
      <c r="G18" s="65"/>
      <c r="H18" s="79"/>
      <c r="I18" s="276"/>
      <c r="J18" s="276"/>
      <c r="K18" s="282"/>
    </row>
    <row r="19" spans="1:11" ht="37.5" customHeight="1">
      <c r="A19" s="281">
        <v>13</v>
      </c>
      <c r="B19" s="66" t="s">
        <v>65</v>
      </c>
      <c r="C19" s="65"/>
      <c r="D19" s="65" t="e">
        <f t="shared" si="1"/>
        <v>#DIV/0!</v>
      </c>
      <c r="E19" s="65"/>
      <c r="F19" s="65"/>
      <c r="G19" s="65"/>
      <c r="H19" s="79"/>
      <c r="I19" s="276"/>
      <c r="J19" s="276"/>
      <c r="K19" s="282"/>
    </row>
    <row r="20" spans="1:11" ht="33.75" customHeight="1" thickBot="1">
      <c r="A20" s="284">
        <v>14</v>
      </c>
      <c r="B20" s="285" t="s">
        <v>66</v>
      </c>
      <c r="C20" s="286"/>
      <c r="D20" s="286" t="e">
        <f t="shared" si="1"/>
        <v>#DIV/0!</v>
      </c>
      <c r="E20" s="286"/>
      <c r="F20" s="286"/>
      <c r="G20" s="286"/>
      <c r="H20" s="287"/>
      <c r="I20" s="288"/>
      <c r="J20" s="288"/>
      <c r="K20" s="289"/>
    </row>
  </sheetData>
  <sheetProtection/>
  <mergeCells count="11">
    <mergeCell ref="F3:F4"/>
    <mergeCell ref="D3:D4"/>
    <mergeCell ref="A1:K1"/>
    <mergeCell ref="A2:K2"/>
    <mergeCell ref="K3:K4"/>
    <mergeCell ref="G3:H3"/>
    <mergeCell ref="I3:J3"/>
    <mergeCell ref="A3:A4"/>
    <mergeCell ref="B3:B4"/>
    <mergeCell ref="C3:C4"/>
    <mergeCell ref="E3:E4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S40"/>
  <sheetViews>
    <sheetView view="pageBreakPreview" zoomScale="70" zoomScaleNormal="200" zoomScaleSheetLayoutView="70" zoomScalePageLayoutView="0" workbookViewId="0" topLeftCell="A1">
      <selection activeCell="A1" sqref="A1:J1"/>
    </sheetView>
  </sheetViews>
  <sheetFormatPr defaultColWidth="9.140625" defaultRowHeight="12.75"/>
  <cols>
    <col min="1" max="1" width="43.421875" style="0" customWidth="1"/>
    <col min="3" max="3" width="23.8515625" style="0" customWidth="1"/>
    <col min="4" max="4" width="16.28125" style="0" customWidth="1"/>
    <col min="5" max="5" width="13.421875" style="0" customWidth="1"/>
    <col min="6" max="6" width="15.57421875" style="0" customWidth="1"/>
    <col min="7" max="7" width="17.57421875" style="0" customWidth="1"/>
    <col min="8" max="8" width="16.28125" style="0" customWidth="1"/>
    <col min="9" max="9" width="17.57421875" style="0" customWidth="1"/>
    <col min="10" max="10" width="13.8515625" style="0" customWidth="1"/>
    <col min="11" max="11" width="45.421875" style="0" customWidth="1"/>
    <col min="13" max="13" width="17.140625" style="0" customWidth="1"/>
    <col min="14" max="14" width="16.8515625" style="0" customWidth="1"/>
    <col min="15" max="15" width="10.57421875" style="0" customWidth="1"/>
    <col min="16" max="16" width="15.140625" style="0" customWidth="1"/>
    <col min="17" max="17" width="11.8515625" style="0" customWidth="1"/>
    <col min="18" max="18" width="15.00390625" style="0" customWidth="1"/>
    <col min="19" max="19" width="23.00390625" style="0" customWidth="1"/>
  </cols>
  <sheetData>
    <row r="1" spans="1:19" ht="31.5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4" t="s">
        <v>1</v>
      </c>
      <c r="L1" s="434"/>
      <c r="M1" s="434"/>
      <c r="N1" s="434"/>
      <c r="O1" s="434"/>
      <c r="P1" s="434"/>
      <c r="Q1" s="434"/>
      <c r="R1" s="434"/>
      <c r="S1" s="434"/>
    </row>
    <row r="2" spans="1:19" ht="13.5" customHeight="1">
      <c r="A2" s="438" t="s">
        <v>18</v>
      </c>
      <c r="B2" s="438"/>
      <c r="C2" s="438"/>
      <c r="D2" s="438"/>
      <c r="E2" s="438"/>
      <c r="F2" s="438"/>
      <c r="G2" s="438"/>
      <c r="H2" s="438"/>
      <c r="I2" s="438"/>
      <c r="J2" s="438"/>
      <c r="K2" s="45"/>
      <c r="L2" s="45"/>
      <c r="M2" s="45"/>
      <c r="N2" s="45"/>
      <c r="O2" s="95"/>
      <c r="P2" s="95"/>
      <c r="Q2" s="95"/>
      <c r="R2" s="60"/>
      <c r="S2" s="54"/>
    </row>
    <row r="3" spans="1:19" ht="6" customHeight="1" thickBot="1">
      <c r="A3" s="60"/>
      <c r="B3" s="60"/>
      <c r="C3" s="60"/>
      <c r="D3" s="60"/>
      <c r="E3" s="60"/>
      <c r="F3" s="60"/>
      <c r="G3" s="60"/>
      <c r="H3" s="60"/>
      <c r="I3" s="54"/>
      <c r="J3" s="54"/>
      <c r="K3" s="45"/>
      <c r="L3" s="45"/>
      <c r="M3" s="45"/>
      <c r="N3" s="45"/>
      <c r="O3" s="45"/>
      <c r="P3" s="27"/>
      <c r="Q3" s="45"/>
      <c r="R3" s="45"/>
      <c r="S3" s="326"/>
    </row>
    <row r="4" spans="1:19" ht="150.75" customHeight="1">
      <c r="A4" s="153" t="s">
        <v>212</v>
      </c>
      <c r="B4" s="4" t="s">
        <v>136</v>
      </c>
      <c r="C4" s="4" t="s">
        <v>219</v>
      </c>
      <c r="D4" s="4" t="s">
        <v>243</v>
      </c>
      <c r="E4" s="154" t="s">
        <v>215</v>
      </c>
      <c r="F4" s="154" t="s">
        <v>208</v>
      </c>
      <c r="G4" s="154" t="s">
        <v>274</v>
      </c>
      <c r="H4" s="154" t="s">
        <v>209</v>
      </c>
      <c r="I4" s="154" t="s">
        <v>210</v>
      </c>
      <c r="J4" s="155" t="s">
        <v>211</v>
      </c>
      <c r="K4" s="153" t="s">
        <v>212</v>
      </c>
      <c r="L4" s="4" t="s">
        <v>136</v>
      </c>
      <c r="M4" s="4" t="s">
        <v>267</v>
      </c>
      <c r="N4" s="4" t="s">
        <v>242</v>
      </c>
      <c r="O4" s="4" t="s">
        <v>217</v>
      </c>
      <c r="P4" s="166" t="s">
        <v>214</v>
      </c>
      <c r="Q4" s="4" t="s">
        <v>290</v>
      </c>
      <c r="R4" s="4" t="s">
        <v>216</v>
      </c>
      <c r="S4" s="323" t="s">
        <v>289</v>
      </c>
    </row>
    <row r="5" spans="1:19" ht="10.5" customHeight="1">
      <c r="A5" s="18">
        <v>1</v>
      </c>
      <c r="B5" s="13">
        <v>2</v>
      </c>
      <c r="C5" s="13">
        <v>3</v>
      </c>
      <c r="D5" s="18">
        <v>4</v>
      </c>
      <c r="E5" s="13">
        <v>5</v>
      </c>
      <c r="F5" s="13">
        <v>6</v>
      </c>
      <c r="G5" s="319">
        <v>7</v>
      </c>
      <c r="H5" s="18">
        <v>8</v>
      </c>
      <c r="I5" s="13">
        <v>9</v>
      </c>
      <c r="J5" s="56">
        <v>10</v>
      </c>
      <c r="K5" s="18">
        <v>1</v>
      </c>
      <c r="L5" s="13">
        <v>2</v>
      </c>
      <c r="M5" s="13">
        <v>3</v>
      </c>
      <c r="N5" s="13">
        <v>4</v>
      </c>
      <c r="O5" s="13">
        <v>5</v>
      </c>
      <c r="P5" s="13">
        <v>6</v>
      </c>
      <c r="Q5" s="13">
        <v>7</v>
      </c>
      <c r="R5" s="13">
        <v>8</v>
      </c>
      <c r="S5" s="324">
        <v>9</v>
      </c>
    </row>
    <row r="6" spans="1:19" ht="12.75" customHeight="1">
      <c r="A6" s="150" t="s">
        <v>54</v>
      </c>
      <c r="B6" s="151"/>
      <c r="C6" s="152">
        <f>SUM(C7:C30)</f>
        <v>21</v>
      </c>
      <c r="D6" s="152">
        <f>SUM(D7:D30)</f>
        <v>330</v>
      </c>
      <c r="E6" s="152">
        <v>100</v>
      </c>
      <c r="F6" s="152">
        <f>SUM(F7:F30)</f>
        <v>2</v>
      </c>
      <c r="G6" s="152">
        <f>SUM(G7:G30)</f>
        <v>0</v>
      </c>
      <c r="H6" s="152">
        <v>100</v>
      </c>
      <c r="I6" s="152">
        <f>SUM(I7:I30)</f>
        <v>0</v>
      </c>
      <c r="J6" s="152">
        <v>100</v>
      </c>
      <c r="K6" s="169" t="s">
        <v>54</v>
      </c>
      <c r="L6" s="170"/>
      <c r="M6" s="171">
        <f>SUM(M7:M28)</f>
        <v>6</v>
      </c>
      <c r="N6" s="171">
        <f>SUM(N7:N28)</f>
        <v>6</v>
      </c>
      <c r="O6" s="171">
        <f>SUM(O7:O28)</f>
        <v>5</v>
      </c>
      <c r="P6" s="171">
        <v>100</v>
      </c>
      <c r="Q6" s="171">
        <f>SUM(Q7:Q28)</f>
        <v>30</v>
      </c>
      <c r="R6" s="171">
        <v>100</v>
      </c>
      <c r="S6" s="325" t="s">
        <v>51</v>
      </c>
    </row>
    <row r="7" spans="1:19" ht="25.5" customHeight="1">
      <c r="A7" s="148" t="s">
        <v>68</v>
      </c>
      <c r="B7" s="62" t="s">
        <v>92</v>
      </c>
      <c r="C7" s="26"/>
      <c r="D7" s="71"/>
      <c r="E7" s="307">
        <f>C7*100/$C$6</f>
        <v>0</v>
      </c>
      <c r="F7" s="26"/>
      <c r="G7" s="26"/>
      <c r="H7" s="307" t="e">
        <f aca="true" t="shared" si="0" ref="H7:H30">F7*100/C7</f>
        <v>#DIV/0!</v>
      </c>
      <c r="I7" s="51"/>
      <c r="J7" s="357" t="e">
        <f>I7*100/F7</f>
        <v>#DIV/0!</v>
      </c>
      <c r="K7" s="358" t="s">
        <v>114</v>
      </c>
      <c r="L7" s="52" t="s">
        <v>250</v>
      </c>
      <c r="M7" s="26"/>
      <c r="N7" s="26"/>
      <c r="O7" s="161"/>
      <c r="P7" s="297">
        <f>N7*100/$N$6</f>
        <v>0</v>
      </c>
      <c r="Q7" s="71"/>
      <c r="R7" s="321" t="e">
        <v>#DIV/0!</v>
      </c>
      <c r="S7" s="41"/>
    </row>
    <row r="8" spans="1:19" ht="25.5" customHeight="1">
      <c r="A8" s="148" t="s">
        <v>276</v>
      </c>
      <c r="B8" s="62" t="s">
        <v>277</v>
      </c>
      <c r="C8" s="26"/>
      <c r="D8" s="71"/>
      <c r="E8" s="307">
        <f aca="true" t="shared" si="1" ref="E8:E30">C8*100/$C$6</f>
        <v>0</v>
      </c>
      <c r="F8" s="26"/>
      <c r="G8" s="26"/>
      <c r="H8" s="307" t="e">
        <f t="shared" si="0"/>
        <v>#DIV/0!</v>
      </c>
      <c r="I8" s="51"/>
      <c r="J8" s="357" t="e">
        <f aca="true" t="shared" si="2" ref="J8:J30">I8*100/F8</f>
        <v>#DIV/0!</v>
      </c>
      <c r="K8" s="358" t="s">
        <v>268</v>
      </c>
      <c r="L8" s="52" t="s">
        <v>251</v>
      </c>
      <c r="M8" s="26"/>
      <c r="N8" s="26"/>
      <c r="O8" s="161"/>
      <c r="P8" s="297">
        <f aca="true" t="shared" si="3" ref="P8:P28">N8*100/$N$6</f>
        <v>0</v>
      </c>
      <c r="Q8" s="71"/>
      <c r="R8" s="321" t="e">
        <v>#DIV/0!</v>
      </c>
      <c r="S8" s="41"/>
    </row>
    <row r="9" spans="1:19" ht="39" customHeight="1">
      <c r="A9" s="148" t="s">
        <v>118</v>
      </c>
      <c r="B9" s="26" t="s">
        <v>113</v>
      </c>
      <c r="C9" s="26"/>
      <c r="D9" s="71"/>
      <c r="E9" s="307">
        <f t="shared" si="1"/>
        <v>0</v>
      </c>
      <c r="F9" s="26"/>
      <c r="G9" s="26"/>
      <c r="H9" s="307" t="e">
        <f t="shared" si="0"/>
        <v>#DIV/0!</v>
      </c>
      <c r="I9" s="51"/>
      <c r="J9" s="357" t="e">
        <f t="shared" si="2"/>
        <v>#DIV/0!</v>
      </c>
      <c r="K9" s="358" t="s">
        <v>253</v>
      </c>
      <c r="L9" s="52" t="s">
        <v>252</v>
      </c>
      <c r="M9" s="26"/>
      <c r="N9" s="26"/>
      <c r="O9" s="161"/>
      <c r="P9" s="297">
        <f t="shared" si="3"/>
        <v>0</v>
      </c>
      <c r="Q9" s="71"/>
      <c r="R9" s="321" t="e">
        <v>#DIV/0!</v>
      </c>
      <c r="S9" s="41"/>
    </row>
    <row r="10" spans="1:19" ht="24.75" customHeight="1">
      <c r="A10" s="148" t="s">
        <v>213</v>
      </c>
      <c r="B10" s="62" t="s">
        <v>207</v>
      </c>
      <c r="C10" s="26">
        <v>3</v>
      </c>
      <c r="D10" s="71"/>
      <c r="E10" s="307">
        <f t="shared" si="1"/>
        <v>14.285714285714286</v>
      </c>
      <c r="F10" s="26"/>
      <c r="G10" s="26"/>
      <c r="H10" s="307">
        <f t="shared" si="0"/>
        <v>0</v>
      </c>
      <c r="I10" s="51"/>
      <c r="J10" s="357" t="e">
        <f t="shared" si="2"/>
        <v>#DIV/0!</v>
      </c>
      <c r="K10" s="358" t="s">
        <v>115</v>
      </c>
      <c r="L10" s="62" t="s">
        <v>218</v>
      </c>
      <c r="M10" s="26"/>
      <c r="N10" s="26"/>
      <c r="O10" s="161"/>
      <c r="P10" s="297">
        <f t="shared" si="3"/>
        <v>0</v>
      </c>
      <c r="Q10" s="71"/>
      <c r="R10" s="321" t="e">
        <v>#DIV/0!</v>
      </c>
      <c r="S10" s="41"/>
    </row>
    <row r="11" spans="1:19" ht="24.75" customHeight="1">
      <c r="A11" s="148" t="s">
        <v>99</v>
      </c>
      <c r="B11" s="62" t="s">
        <v>97</v>
      </c>
      <c r="C11" s="26"/>
      <c r="D11" s="71"/>
      <c r="E11" s="307">
        <f t="shared" si="1"/>
        <v>0</v>
      </c>
      <c r="F11" s="26"/>
      <c r="G11" s="26"/>
      <c r="H11" s="307" t="e">
        <f t="shared" si="0"/>
        <v>#DIV/0!</v>
      </c>
      <c r="I11" s="51"/>
      <c r="J11" s="357" t="e">
        <f t="shared" si="2"/>
        <v>#DIV/0!</v>
      </c>
      <c r="K11" s="358" t="s">
        <v>124</v>
      </c>
      <c r="L11" s="62" t="s">
        <v>125</v>
      </c>
      <c r="M11" s="26"/>
      <c r="N11" s="26"/>
      <c r="O11" s="161"/>
      <c r="P11" s="297">
        <f t="shared" si="3"/>
        <v>0</v>
      </c>
      <c r="Q11" s="71"/>
      <c r="R11" s="321" t="e">
        <v>#DIV/0!</v>
      </c>
      <c r="S11" s="41"/>
    </row>
    <row r="12" spans="1:19" ht="24" customHeight="1">
      <c r="A12" s="148" t="s">
        <v>100</v>
      </c>
      <c r="B12" s="62" t="s">
        <v>98</v>
      </c>
      <c r="C12" s="26"/>
      <c r="D12" s="71"/>
      <c r="E12" s="307">
        <f t="shared" si="1"/>
        <v>0</v>
      </c>
      <c r="F12" s="26"/>
      <c r="G12" s="26"/>
      <c r="H12" s="307" t="e">
        <f t="shared" si="0"/>
        <v>#DIV/0!</v>
      </c>
      <c r="I12" s="51"/>
      <c r="J12" s="357" t="e">
        <f t="shared" si="2"/>
        <v>#DIV/0!</v>
      </c>
      <c r="K12" s="358" t="s">
        <v>260</v>
      </c>
      <c r="L12" s="62" t="s">
        <v>266</v>
      </c>
      <c r="M12" s="26"/>
      <c r="N12" s="26"/>
      <c r="O12" s="161"/>
      <c r="P12" s="297">
        <f t="shared" si="3"/>
        <v>0</v>
      </c>
      <c r="Q12" s="71"/>
      <c r="R12" s="321" t="e">
        <v>#DIV/0!</v>
      </c>
      <c r="S12" s="41"/>
    </row>
    <row r="13" spans="1:19" ht="24" customHeight="1">
      <c r="A13" s="148" t="s">
        <v>317</v>
      </c>
      <c r="B13" s="62" t="s">
        <v>319</v>
      </c>
      <c r="C13" s="26">
        <v>2</v>
      </c>
      <c r="D13" s="71">
        <v>10</v>
      </c>
      <c r="E13" s="307"/>
      <c r="F13" s="26"/>
      <c r="G13" s="26"/>
      <c r="H13" s="307"/>
      <c r="I13" s="51"/>
      <c r="J13" s="357"/>
      <c r="K13" s="358" t="s">
        <v>259</v>
      </c>
      <c r="L13" s="62" t="s">
        <v>269</v>
      </c>
      <c r="M13" s="26"/>
      <c r="N13" s="26"/>
      <c r="O13" s="161"/>
      <c r="P13" s="297"/>
      <c r="Q13" s="71"/>
      <c r="R13" s="321"/>
      <c r="S13" s="41"/>
    </row>
    <row r="14" spans="1:19" ht="54" customHeight="1">
      <c r="A14" s="148" t="s">
        <v>318</v>
      </c>
      <c r="B14" s="62" t="s">
        <v>328</v>
      </c>
      <c r="C14" s="26">
        <v>2</v>
      </c>
      <c r="D14" s="71">
        <v>50</v>
      </c>
      <c r="E14" s="307">
        <f t="shared" si="1"/>
        <v>9.523809523809524</v>
      </c>
      <c r="F14" s="26"/>
      <c r="G14" s="26"/>
      <c r="H14" s="307">
        <f t="shared" si="0"/>
        <v>0</v>
      </c>
      <c r="I14" s="51"/>
      <c r="J14" s="357" t="e">
        <f t="shared" si="2"/>
        <v>#DIV/0!</v>
      </c>
      <c r="K14" s="16" t="s">
        <v>327</v>
      </c>
      <c r="L14" s="359" t="s">
        <v>326</v>
      </c>
      <c r="M14" s="26"/>
      <c r="N14" s="26"/>
      <c r="O14" s="161"/>
      <c r="P14" s="297">
        <f t="shared" si="3"/>
        <v>0</v>
      </c>
      <c r="Q14" s="71"/>
      <c r="R14" s="321" t="e">
        <v>#DIV/0!</v>
      </c>
      <c r="S14" s="41"/>
    </row>
    <row r="15" spans="1:19" ht="25.5" customHeight="1">
      <c r="A15" s="148" t="s">
        <v>69</v>
      </c>
      <c r="B15" s="13" t="s">
        <v>75</v>
      </c>
      <c r="C15" s="26">
        <v>2</v>
      </c>
      <c r="D15" s="71"/>
      <c r="E15" s="307">
        <f t="shared" si="1"/>
        <v>9.523809523809524</v>
      </c>
      <c r="F15" s="26"/>
      <c r="G15" s="26"/>
      <c r="H15" s="307">
        <f t="shared" si="0"/>
        <v>0</v>
      </c>
      <c r="I15" s="51"/>
      <c r="J15" s="357" t="e">
        <f t="shared" si="2"/>
        <v>#DIV/0!</v>
      </c>
      <c r="K15" s="358" t="s">
        <v>265</v>
      </c>
      <c r="L15" s="62" t="s">
        <v>254</v>
      </c>
      <c r="M15" s="26"/>
      <c r="N15" s="26"/>
      <c r="O15" s="161"/>
      <c r="P15" s="297">
        <f t="shared" si="3"/>
        <v>0</v>
      </c>
      <c r="Q15" s="71"/>
      <c r="R15" s="321" t="e">
        <v>#DIV/0!</v>
      </c>
      <c r="S15" s="41"/>
    </row>
    <row r="16" spans="1:19" ht="42.75" customHeight="1">
      <c r="A16" s="148" t="s">
        <v>70</v>
      </c>
      <c r="B16" s="13" t="s">
        <v>76</v>
      </c>
      <c r="C16" s="26">
        <v>1</v>
      </c>
      <c r="D16" s="71">
        <v>10</v>
      </c>
      <c r="E16" s="307">
        <f t="shared" si="1"/>
        <v>4.761904761904762</v>
      </c>
      <c r="F16" s="26">
        <v>1</v>
      </c>
      <c r="G16" s="26" t="s">
        <v>392</v>
      </c>
      <c r="H16" s="307">
        <f t="shared" si="0"/>
        <v>100</v>
      </c>
      <c r="I16" s="51"/>
      <c r="J16" s="357">
        <f t="shared" si="2"/>
        <v>0</v>
      </c>
      <c r="K16" s="358" t="s">
        <v>264</v>
      </c>
      <c r="L16" s="62" t="s">
        <v>255</v>
      </c>
      <c r="M16" s="26"/>
      <c r="N16" s="26"/>
      <c r="O16" s="161"/>
      <c r="P16" s="297">
        <f t="shared" si="3"/>
        <v>0</v>
      </c>
      <c r="Q16" s="71"/>
      <c r="R16" s="321" t="e">
        <v>#DIV/0!</v>
      </c>
      <c r="S16" s="41"/>
    </row>
    <row r="17" spans="1:19" ht="57.75" customHeight="1">
      <c r="A17" s="148" t="s">
        <v>71</v>
      </c>
      <c r="B17" s="13" t="s">
        <v>77</v>
      </c>
      <c r="C17" s="26"/>
      <c r="D17" s="71"/>
      <c r="E17" s="307">
        <f t="shared" si="1"/>
        <v>0</v>
      </c>
      <c r="F17" s="26"/>
      <c r="G17" s="26"/>
      <c r="H17" s="307" t="e">
        <f t="shared" si="0"/>
        <v>#DIV/0!</v>
      </c>
      <c r="I17" s="51"/>
      <c r="J17" s="357" t="e">
        <f t="shared" si="2"/>
        <v>#DIV/0!</v>
      </c>
      <c r="K17" s="358" t="s">
        <v>284</v>
      </c>
      <c r="L17" s="62" t="s">
        <v>279</v>
      </c>
      <c r="M17" s="26"/>
      <c r="N17" s="26"/>
      <c r="O17" s="161"/>
      <c r="P17" s="297">
        <f t="shared" si="3"/>
        <v>0</v>
      </c>
      <c r="Q17" s="71"/>
      <c r="R17" s="321" t="e">
        <v>#DIV/0!</v>
      </c>
      <c r="S17" s="41"/>
    </row>
    <row r="18" spans="1:19" ht="57.75" customHeight="1">
      <c r="A18" s="70" t="s">
        <v>287</v>
      </c>
      <c r="B18" s="51" t="s">
        <v>288</v>
      </c>
      <c r="C18" s="9"/>
      <c r="D18" s="9"/>
      <c r="E18" s="307">
        <f t="shared" si="1"/>
        <v>0</v>
      </c>
      <c r="F18" s="9"/>
      <c r="G18" s="9"/>
      <c r="H18" s="307" t="e">
        <f t="shared" si="0"/>
        <v>#DIV/0!</v>
      </c>
      <c r="I18" s="9"/>
      <c r="J18" s="357" t="e">
        <f t="shared" si="2"/>
        <v>#DIV/0!</v>
      </c>
      <c r="K18" s="358" t="s">
        <v>283</v>
      </c>
      <c r="L18" s="62" t="s">
        <v>280</v>
      </c>
      <c r="M18" s="26">
        <v>5</v>
      </c>
      <c r="N18" s="26">
        <v>5</v>
      </c>
      <c r="O18" s="161">
        <v>5</v>
      </c>
      <c r="P18" s="297">
        <f t="shared" si="3"/>
        <v>83.33333333333333</v>
      </c>
      <c r="Q18" s="71">
        <v>20</v>
      </c>
      <c r="R18" s="321" t="e">
        <v>#DIV/0!</v>
      </c>
      <c r="S18" s="41"/>
    </row>
    <row r="19" spans="1:19" ht="51.75" customHeight="1">
      <c r="A19" s="61" t="s">
        <v>72</v>
      </c>
      <c r="B19" s="13" t="s">
        <v>78</v>
      </c>
      <c r="C19" s="26">
        <v>2</v>
      </c>
      <c r="D19" s="71"/>
      <c r="E19" s="307">
        <f t="shared" si="1"/>
        <v>9.523809523809524</v>
      </c>
      <c r="F19" s="26"/>
      <c r="G19" s="26"/>
      <c r="H19" s="307">
        <f t="shared" si="0"/>
        <v>0</v>
      </c>
      <c r="I19" s="51"/>
      <c r="J19" s="357" t="e">
        <f t="shared" si="2"/>
        <v>#DIV/0!</v>
      </c>
      <c r="K19" s="358" t="s">
        <v>285</v>
      </c>
      <c r="L19" s="62" t="s">
        <v>281</v>
      </c>
      <c r="M19" s="26"/>
      <c r="N19" s="26"/>
      <c r="O19" s="161"/>
      <c r="P19" s="297">
        <f t="shared" si="3"/>
        <v>0</v>
      </c>
      <c r="Q19" s="71"/>
      <c r="R19" s="321" t="e">
        <v>#DIV/0!</v>
      </c>
      <c r="S19" s="41"/>
    </row>
    <row r="20" spans="1:19" ht="27.75" customHeight="1">
      <c r="A20" s="61" t="s">
        <v>275</v>
      </c>
      <c r="B20" s="13" t="s">
        <v>278</v>
      </c>
      <c r="C20" s="26">
        <v>2</v>
      </c>
      <c r="D20" s="71">
        <v>170</v>
      </c>
      <c r="E20" s="307">
        <f t="shared" si="1"/>
        <v>9.523809523809524</v>
      </c>
      <c r="F20" s="26">
        <v>1</v>
      </c>
      <c r="G20" s="26" t="s">
        <v>381</v>
      </c>
      <c r="H20" s="307">
        <f t="shared" si="0"/>
        <v>50</v>
      </c>
      <c r="I20" s="51">
        <v>0</v>
      </c>
      <c r="J20" s="357">
        <f t="shared" si="2"/>
        <v>0</v>
      </c>
      <c r="K20" s="358" t="s">
        <v>286</v>
      </c>
      <c r="L20" s="62" t="s">
        <v>282</v>
      </c>
      <c r="M20" s="26">
        <v>1</v>
      </c>
      <c r="N20" s="26">
        <v>1</v>
      </c>
      <c r="O20" s="161">
        <v>0</v>
      </c>
      <c r="P20" s="297">
        <f t="shared" si="3"/>
        <v>16.666666666666668</v>
      </c>
      <c r="Q20" s="71">
        <v>10</v>
      </c>
      <c r="R20" s="321" t="e">
        <v>#DIV/0!</v>
      </c>
      <c r="S20" s="41"/>
    </row>
    <row r="21" spans="1:19" ht="42" customHeight="1">
      <c r="A21" s="61" t="s">
        <v>115</v>
      </c>
      <c r="B21" s="13" t="s">
        <v>218</v>
      </c>
      <c r="C21" s="26"/>
      <c r="D21" s="71"/>
      <c r="E21" s="307">
        <f t="shared" si="1"/>
        <v>0</v>
      </c>
      <c r="F21" s="26"/>
      <c r="G21" s="26"/>
      <c r="H21" s="307" t="e">
        <f t="shared" si="0"/>
        <v>#DIV/0!</v>
      </c>
      <c r="I21" s="51"/>
      <c r="J21" s="357" t="e">
        <f t="shared" si="2"/>
        <v>#DIV/0!</v>
      </c>
      <c r="K21" s="358" t="s">
        <v>127</v>
      </c>
      <c r="L21" s="52" t="s">
        <v>126</v>
      </c>
      <c r="M21" s="26"/>
      <c r="N21" s="26"/>
      <c r="O21" s="161"/>
      <c r="P21" s="297">
        <f t="shared" si="3"/>
        <v>0</v>
      </c>
      <c r="Q21" s="71"/>
      <c r="R21" s="321" t="e">
        <v>#DIV/0!</v>
      </c>
      <c r="S21" s="41"/>
    </row>
    <row r="22" spans="1:19" ht="25.5" customHeight="1">
      <c r="A22" s="61" t="s">
        <v>124</v>
      </c>
      <c r="B22" s="13" t="s">
        <v>125</v>
      </c>
      <c r="C22" s="26"/>
      <c r="D22" s="71"/>
      <c r="E22" s="307">
        <f t="shared" si="1"/>
        <v>0</v>
      </c>
      <c r="F22" s="26"/>
      <c r="G22" s="26"/>
      <c r="H22" s="307" t="e">
        <f t="shared" si="0"/>
        <v>#DIV/0!</v>
      </c>
      <c r="I22" s="51"/>
      <c r="J22" s="357" t="e">
        <f t="shared" si="2"/>
        <v>#DIV/0!</v>
      </c>
      <c r="K22" s="358" t="s">
        <v>132</v>
      </c>
      <c r="L22" s="63" t="s">
        <v>117</v>
      </c>
      <c r="M22" s="26"/>
      <c r="N22" s="26"/>
      <c r="O22" s="161"/>
      <c r="P22" s="297">
        <f t="shared" si="3"/>
        <v>0</v>
      </c>
      <c r="Q22" s="71"/>
      <c r="R22" s="321" t="e">
        <v>#DIV/0!</v>
      </c>
      <c r="S22" s="314" t="s">
        <v>51</v>
      </c>
    </row>
    <row r="23" spans="1:19" ht="42" customHeight="1">
      <c r="A23" s="61" t="s">
        <v>73</v>
      </c>
      <c r="B23" s="13" t="s">
        <v>79</v>
      </c>
      <c r="C23" s="26">
        <v>3</v>
      </c>
      <c r="D23" s="71">
        <v>90</v>
      </c>
      <c r="E23" s="307">
        <f t="shared" si="1"/>
        <v>14.285714285714286</v>
      </c>
      <c r="F23" s="26"/>
      <c r="G23" s="26"/>
      <c r="H23" s="307">
        <f t="shared" si="0"/>
        <v>0</v>
      </c>
      <c r="I23" s="51"/>
      <c r="J23" s="357" t="e">
        <f t="shared" si="2"/>
        <v>#DIV/0!</v>
      </c>
      <c r="K23" s="358" t="s">
        <v>74</v>
      </c>
      <c r="L23" s="13" t="s">
        <v>128</v>
      </c>
      <c r="M23" s="26"/>
      <c r="N23" s="26"/>
      <c r="O23" s="161"/>
      <c r="P23" s="297">
        <f t="shared" si="3"/>
        <v>0</v>
      </c>
      <c r="Q23" s="71"/>
      <c r="R23" s="321" t="e">
        <v>#DIV/0!</v>
      </c>
      <c r="S23" s="314" t="s">
        <v>51</v>
      </c>
    </row>
    <row r="24" spans="1:19" ht="64.5" customHeight="1">
      <c r="A24" s="61" t="s">
        <v>294</v>
      </c>
      <c r="B24" s="52" t="s">
        <v>293</v>
      </c>
      <c r="C24" s="26"/>
      <c r="D24" s="71"/>
      <c r="E24" s="307">
        <f t="shared" si="1"/>
        <v>0</v>
      </c>
      <c r="F24" s="26"/>
      <c r="G24" s="26"/>
      <c r="H24" s="307" t="e">
        <f t="shared" si="0"/>
        <v>#DIV/0!</v>
      </c>
      <c r="I24" s="51"/>
      <c r="J24" s="357" t="e">
        <f t="shared" si="2"/>
        <v>#DIV/0!</v>
      </c>
      <c r="K24" s="358" t="s">
        <v>116</v>
      </c>
      <c r="L24" s="62" t="s">
        <v>129</v>
      </c>
      <c r="M24" s="26"/>
      <c r="N24" s="26"/>
      <c r="O24" s="161"/>
      <c r="P24" s="297">
        <f t="shared" si="3"/>
        <v>0</v>
      </c>
      <c r="Q24" s="71"/>
      <c r="R24" s="321" t="e">
        <v>#DIV/0!</v>
      </c>
      <c r="S24" s="314" t="s">
        <v>51</v>
      </c>
    </row>
    <row r="25" spans="1:19" ht="26.25" customHeight="1">
      <c r="A25" s="61" t="s">
        <v>261</v>
      </c>
      <c r="B25" s="62" t="s">
        <v>204</v>
      </c>
      <c r="C25" s="26">
        <v>4</v>
      </c>
      <c r="D25" s="71"/>
      <c r="E25" s="307">
        <f t="shared" si="1"/>
        <v>19.047619047619047</v>
      </c>
      <c r="F25" s="311"/>
      <c r="G25" s="311"/>
      <c r="H25" s="307">
        <f t="shared" si="0"/>
        <v>0</v>
      </c>
      <c r="I25" s="51"/>
      <c r="J25" s="357" t="e">
        <f t="shared" si="2"/>
        <v>#DIV/0!</v>
      </c>
      <c r="K25" s="358" t="s">
        <v>131</v>
      </c>
      <c r="L25" s="62" t="s">
        <v>130</v>
      </c>
      <c r="M25" s="26"/>
      <c r="N25" s="26"/>
      <c r="O25" s="161"/>
      <c r="P25" s="297">
        <f t="shared" si="3"/>
        <v>0</v>
      </c>
      <c r="Q25" s="71"/>
      <c r="R25" s="321" t="e">
        <v>#DIV/0!</v>
      </c>
      <c r="S25" s="314" t="s">
        <v>51</v>
      </c>
    </row>
    <row r="26" spans="1:19" ht="38.25">
      <c r="A26" s="61" t="s">
        <v>262</v>
      </c>
      <c r="B26" s="62" t="s">
        <v>205</v>
      </c>
      <c r="C26" s="26"/>
      <c r="D26" s="71"/>
      <c r="E26" s="307">
        <f t="shared" si="1"/>
        <v>0</v>
      </c>
      <c r="F26" s="311"/>
      <c r="G26" s="311"/>
      <c r="H26" s="307" t="e">
        <f t="shared" si="0"/>
        <v>#DIV/0!</v>
      </c>
      <c r="I26" s="51"/>
      <c r="J26" s="357" t="e">
        <f t="shared" si="2"/>
        <v>#DIV/0!</v>
      </c>
      <c r="K26" s="19" t="s">
        <v>93</v>
      </c>
      <c r="L26" s="52" t="s">
        <v>91</v>
      </c>
      <c r="M26" s="26"/>
      <c r="N26" s="26"/>
      <c r="O26" s="161"/>
      <c r="P26" s="297">
        <f t="shared" si="3"/>
        <v>0</v>
      </c>
      <c r="Q26" s="71"/>
      <c r="R26" s="321" t="e">
        <v>#DIV/0!</v>
      </c>
      <c r="S26" s="314" t="s">
        <v>51</v>
      </c>
    </row>
    <row r="27" spans="1:19" ht="25.5">
      <c r="A27" s="61" t="s">
        <v>263</v>
      </c>
      <c r="B27" s="52" t="s">
        <v>206</v>
      </c>
      <c r="C27" s="26"/>
      <c r="D27" s="71"/>
      <c r="E27" s="307">
        <f t="shared" si="1"/>
        <v>0</v>
      </c>
      <c r="F27" s="311"/>
      <c r="G27" s="311"/>
      <c r="H27" s="307" t="e">
        <f t="shared" si="0"/>
        <v>#DIV/0!</v>
      </c>
      <c r="I27" s="51"/>
      <c r="J27" s="357" t="e">
        <f t="shared" si="2"/>
        <v>#DIV/0!</v>
      </c>
      <c r="K27" s="19" t="s">
        <v>95</v>
      </c>
      <c r="L27" s="13" t="s">
        <v>94</v>
      </c>
      <c r="M27" s="26"/>
      <c r="N27" s="26"/>
      <c r="O27" s="161"/>
      <c r="P27" s="297">
        <f t="shared" si="3"/>
        <v>0</v>
      </c>
      <c r="Q27" s="71"/>
      <c r="R27" s="321" t="e">
        <v>#DIV/0!</v>
      </c>
      <c r="S27" s="314" t="s">
        <v>51</v>
      </c>
    </row>
    <row r="28" spans="1:19" ht="38.25" customHeight="1" thickBot="1">
      <c r="A28" s="61" t="s">
        <v>260</v>
      </c>
      <c r="B28" s="52" t="s">
        <v>266</v>
      </c>
      <c r="C28" s="26"/>
      <c r="D28" s="71"/>
      <c r="E28" s="307">
        <f t="shared" si="1"/>
        <v>0</v>
      </c>
      <c r="F28" s="311"/>
      <c r="G28" s="311"/>
      <c r="H28" s="307" t="e">
        <f t="shared" si="0"/>
        <v>#DIV/0!</v>
      </c>
      <c r="I28" s="51"/>
      <c r="J28" s="357" t="e">
        <f t="shared" si="2"/>
        <v>#DIV/0!</v>
      </c>
      <c r="K28" s="358" t="s">
        <v>291</v>
      </c>
      <c r="L28" s="9"/>
      <c r="M28" s="38"/>
      <c r="N28" s="38"/>
      <c r="O28" s="162"/>
      <c r="P28" s="297">
        <f t="shared" si="3"/>
        <v>0</v>
      </c>
      <c r="Q28" s="158"/>
      <c r="R28" s="322" t="e">
        <v>#DIV/0!</v>
      </c>
      <c r="S28" s="315" t="s">
        <v>51</v>
      </c>
    </row>
    <row r="29" spans="1:19" ht="25.5">
      <c r="A29" s="204" t="s">
        <v>259</v>
      </c>
      <c r="B29" s="52" t="s">
        <v>269</v>
      </c>
      <c r="C29" s="51"/>
      <c r="D29" s="51"/>
      <c r="E29" s="307">
        <f t="shared" si="1"/>
        <v>0</v>
      </c>
      <c r="F29" s="51"/>
      <c r="G29" s="51"/>
      <c r="H29" s="307" t="e">
        <f t="shared" si="0"/>
        <v>#DIV/0!</v>
      </c>
      <c r="I29" s="51"/>
      <c r="J29" s="309" t="e">
        <f t="shared" si="2"/>
        <v>#DIV/0!</v>
      </c>
      <c r="K29" s="441"/>
      <c r="L29" s="441"/>
      <c r="M29" s="442"/>
      <c r="N29" s="442"/>
      <c r="O29" s="442"/>
      <c r="P29" s="442"/>
      <c r="Q29" s="442"/>
      <c r="R29" s="442"/>
      <c r="S29" s="442"/>
    </row>
    <row r="30" spans="1:19" ht="32.25" customHeight="1" thickBot="1">
      <c r="A30" s="149" t="s">
        <v>292</v>
      </c>
      <c r="B30" s="88"/>
      <c r="C30" s="312"/>
      <c r="D30" s="273"/>
      <c r="E30" s="308">
        <f t="shared" si="1"/>
        <v>0</v>
      </c>
      <c r="F30" s="313"/>
      <c r="G30" s="313"/>
      <c r="H30" s="308" t="e">
        <f t="shared" si="0"/>
        <v>#DIV/0!</v>
      </c>
      <c r="I30" s="78"/>
      <c r="J30" s="310" t="e">
        <f t="shared" si="2"/>
        <v>#DIV/0!</v>
      </c>
      <c r="K30" s="443"/>
      <c r="L30" s="443"/>
      <c r="M30" s="443"/>
      <c r="N30" s="443"/>
      <c r="O30" s="443"/>
      <c r="P30" s="443"/>
      <c r="Q30" s="443"/>
      <c r="R30" s="443"/>
      <c r="S30" s="443"/>
    </row>
    <row r="31" spans="1:19" ht="8.25" customHeight="1">
      <c r="A31" s="435"/>
      <c r="B31" s="435"/>
      <c r="C31" s="435"/>
      <c r="D31" s="435"/>
      <c r="E31" s="435"/>
      <c r="F31" s="435"/>
      <c r="G31" s="435"/>
      <c r="H31" s="435"/>
      <c r="I31" s="435"/>
      <c r="J31" s="435"/>
      <c r="K31" s="443"/>
      <c r="L31" s="443"/>
      <c r="M31" s="443"/>
      <c r="N31" s="443"/>
      <c r="O31" s="443"/>
      <c r="P31" s="443"/>
      <c r="Q31" s="443"/>
      <c r="R31" s="443"/>
      <c r="S31" s="443"/>
    </row>
    <row r="32" spans="1:19" ht="17.25" customHeight="1" hidden="1">
      <c r="A32" s="436"/>
      <c r="B32" s="436"/>
      <c r="C32" s="436"/>
      <c r="D32" s="436"/>
      <c r="E32" s="436"/>
      <c r="F32" s="436"/>
      <c r="G32" s="436"/>
      <c r="H32" s="436"/>
      <c r="I32" s="436"/>
      <c r="J32" s="436"/>
      <c r="K32" s="443"/>
      <c r="L32" s="443"/>
      <c r="M32" s="443"/>
      <c r="N32" s="443"/>
      <c r="O32" s="443"/>
      <c r="P32" s="443"/>
      <c r="Q32" s="443"/>
      <c r="R32" s="443"/>
      <c r="S32" s="443"/>
    </row>
    <row r="33" spans="1:10" ht="5.25" customHeight="1">
      <c r="A33" s="436"/>
      <c r="B33" s="436"/>
      <c r="C33" s="436"/>
      <c r="D33" s="436"/>
      <c r="E33" s="436"/>
      <c r="F33" s="436"/>
      <c r="G33" s="436"/>
      <c r="H33" s="436"/>
      <c r="I33" s="436"/>
      <c r="J33" s="436"/>
    </row>
    <row r="34" spans="1:10" ht="9.75" customHeight="1">
      <c r="A34" s="436"/>
      <c r="B34" s="436"/>
      <c r="C34" s="436"/>
      <c r="D34" s="436"/>
      <c r="E34" s="436"/>
      <c r="F34" s="436"/>
      <c r="G34" s="436"/>
      <c r="H34" s="436"/>
      <c r="I34" s="436"/>
      <c r="J34" s="436"/>
    </row>
    <row r="35" spans="1:7" ht="24.75" customHeight="1">
      <c r="A35" s="6" t="s">
        <v>320</v>
      </c>
      <c r="B35" s="6"/>
      <c r="C35" s="6"/>
      <c r="D35" s="6"/>
      <c r="E35" s="6"/>
      <c r="F35" s="6"/>
      <c r="G35" s="14"/>
    </row>
    <row r="36" spans="1:10" s="208" customFormat="1" ht="60" customHeight="1">
      <c r="A36" s="437" t="s">
        <v>321</v>
      </c>
      <c r="B36" s="437"/>
      <c r="C36" s="437"/>
      <c r="D36" s="437"/>
      <c r="E36" s="437"/>
      <c r="F36" s="437"/>
      <c r="G36" s="318"/>
      <c r="H36" s="318"/>
      <c r="I36"/>
      <c r="J36"/>
    </row>
    <row r="37" spans="1:10" ht="62.25" customHeight="1">
      <c r="A37" s="440" t="s">
        <v>325</v>
      </c>
      <c r="B37" s="440"/>
      <c r="C37" s="440"/>
      <c r="D37" s="440"/>
      <c r="E37" s="440"/>
      <c r="F37" s="440"/>
      <c r="G37" s="316"/>
      <c r="H37" s="316"/>
      <c r="I37" s="208"/>
      <c r="J37" s="208"/>
    </row>
    <row r="38" spans="1:8" ht="55.5" customHeight="1">
      <c r="A38" s="439" t="s">
        <v>323</v>
      </c>
      <c r="B38" s="439"/>
      <c r="C38" s="439"/>
      <c r="D38" s="439"/>
      <c r="E38" s="439"/>
      <c r="F38" s="439"/>
      <c r="G38" s="317"/>
      <c r="H38" s="317"/>
    </row>
    <row r="39" spans="1:9" ht="55.5" customHeight="1">
      <c r="A39" s="439" t="s">
        <v>324</v>
      </c>
      <c r="B39" s="439"/>
      <c r="C39" s="439"/>
      <c r="D39" s="439"/>
      <c r="E39" s="439"/>
      <c r="F39" s="439"/>
      <c r="G39" s="439"/>
      <c r="H39" s="439"/>
      <c r="I39" s="439"/>
    </row>
    <row r="40" spans="1:6" ht="18">
      <c r="A40" s="36" t="s">
        <v>322</v>
      </c>
      <c r="B40" s="36"/>
      <c r="C40" s="36"/>
      <c r="D40" s="36"/>
      <c r="E40" s="36"/>
      <c r="F40" s="36"/>
    </row>
  </sheetData>
  <sheetProtection/>
  <mergeCells count="9">
    <mergeCell ref="K1:S1"/>
    <mergeCell ref="A31:J34"/>
    <mergeCell ref="A36:F36"/>
    <mergeCell ref="A1:J1"/>
    <mergeCell ref="A2:J2"/>
    <mergeCell ref="A39:I39"/>
    <mergeCell ref="A37:F37"/>
    <mergeCell ref="A38:F38"/>
    <mergeCell ref="K29:S32"/>
  </mergeCells>
  <printOptions/>
  <pageMargins left="0.72" right="0.29" top="0.984251968503937" bottom="0.984251968503937" header="0.5118110236220472" footer="0.5118110236220472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N18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7.8515625" style="0" customWidth="1"/>
    <col min="2" max="2" width="15.140625" style="0" customWidth="1"/>
    <col min="3" max="3" width="17.140625" style="0" customWidth="1"/>
    <col min="4" max="4" width="16.57421875" style="0" customWidth="1"/>
    <col min="5" max="5" width="16.00390625" style="0" customWidth="1"/>
    <col min="6" max="6" width="16.57421875" style="0" customWidth="1"/>
    <col min="7" max="7" width="14.8515625" style="0" customWidth="1"/>
    <col min="8" max="8" width="13.57421875" style="0" customWidth="1"/>
    <col min="9" max="9" width="16.28125" style="0" customWidth="1"/>
    <col min="10" max="10" width="14.140625" style="0" customWidth="1"/>
    <col min="11" max="11" width="15.421875" style="0" customWidth="1"/>
  </cols>
  <sheetData>
    <row r="1" spans="1:11" ht="39.75" customHeight="1">
      <c r="A1" s="444" t="s">
        <v>314</v>
      </c>
      <c r="B1" s="444"/>
      <c r="C1" s="444"/>
      <c r="D1" s="444"/>
      <c r="E1" s="444"/>
      <c r="F1" s="60"/>
      <c r="G1" s="60"/>
      <c r="H1" s="60"/>
      <c r="I1" s="60"/>
      <c r="J1" s="60"/>
      <c r="K1" s="60"/>
    </row>
    <row r="2" spans="1:11" ht="28.5" customHeight="1" thickBot="1">
      <c r="A2" s="444" t="s">
        <v>316</v>
      </c>
      <c r="B2" s="444"/>
      <c r="C2" s="444"/>
      <c r="D2" s="444"/>
      <c r="E2" s="444"/>
      <c r="F2" s="60"/>
      <c r="G2" s="60"/>
      <c r="H2" s="60"/>
      <c r="I2" s="60"/>
      <c r="J2" s="60"/>
      <c r="K2" s="60"/>
    </row>
    <row r="3" spans="1:10" ht="116.25" customHeight="1">
      <c r="A3" s="153"/>
      <c r="B3" s="4" t="s">
        <v>304</v>
      </c>
      <c r="C3" s="4" t="s">
        <v>306</v>
      </c>
      <c r="D3" s="4" t="s">
        <v>307</v>
      </c>
      <c r="E3" s="4" t="s">
        <v>305</v>
      </c>
      <c r="F3" s="4" t="s">
        <v>303</v>
      </c>
      <c r="G3" s="4" t="s">
        <v>302</v>
      </c>
      <c r="H3" s="4" t="s">
        <v>312</v>
      </c>
      <c r="I3" s="164" t="s">
        <v>313</v>
      </c>
      <c r="J3" s="327"/>
    </row>
    <row r="4" spans="1:10" ht="21.75" customHeight="1">
      <c r="A4" s="341" t="s">
        <v>308</v>
      </c>
      <c r="B4" s="404">
        <f>B5+B6+B7</f>
        <v>9</v>
      </c>
      <c r="C4" s="404">
        <f aca="true" t="shared" si="0" ref="C4:H4">C5+C6+C7</f>
        <v>0</v>
      </c>
      <c r="D4" s="404">
        <f t="shared" si="0"/>
        <v>0</v>
      </c>
      <c r="E4" s="404">
        <f t="shared" si="0"/>
        <v>0</v>
      </c>
      <c r="F4" s="404">
        <f t="shared" si="0"/>
        <v>6</v>
      </c>
      <c r="G4" s="404">
        <f t="shared" si="0"/>
        <v>2</v>
      </c>
      <c r="H4" s="404">
        <f t="shared" si="0"/>
        <v>1</v>
      </c>
      <c r="I4" s="404">
        <v>567510.03</v>
      </c>
      <c r="J4" s="45"/>
    </row>
    <row r="5" spans="1:10" ht="12.75">
      <c r="A5" s="344" t="s">
        <v>309</v>
      </c>
      <c r="B5" s="345"/>
      <c r="C5" s="345"/>
      <c r="D5" s="405"/>
      <c r="E5" s="342"/>
      <c r="F5" s="406"/>
      <c r="G5" s="404"/>
      <c r="H5" s="404"/>
      <c r="I5" s="343"/>
      <c r="J5" s="45"/>
    </row>
    <row r="6" spans="1:10" ht="24" customHeight="1">
      <c r="A6" s="344" t="s">
        <v>310</v>
      </c>
      <c r="B6" s="345">
        <v>9</v>
      </c>
      <c r="C6" s="345">
        <v>0</v>
      </c>
      <c r="D6" s="407">
        <v>0</v>
      </c>
      <c r="E6" s="342">
        <v>0</v>
      </c>
      <c r="F6" s="406">
        <v>6</v>
      </c>
      <c r="G6" s="404">
        <v>2</v>
      </c>
      <c r="H6" s="404">
        <v>1</v>
      </c>
      <c r="I6" s="343" t="s">
        <v>404</v>
      </c>
      <c r="J6" s="45"/>
    </row>
    <row r="7" spans="1:10" ht="38.25" customHeight="1" thickBot="1">
      <c r="A7" s="346" t="s">
        <v>311</v>
      </c>
      <c r="B7" s="347"/>
      <c r="C7" s="347"/>
      <c r="D7" s="348"/>
      <c r="E7" s="348"/>
      <c r="F7" s="408"/>
      <c r="G7" s="409"/>
      <c r="H7" s="409"/>
      <c r="I7" s="349"/>
      <c r="J7" s="45"/>
    </row>
    <row r="8" spans="13:14" ht="13.5" thickBot="1">
      <c r="M8" s="47"/>
      <c r="N8" s="47"/>
    </row>
    <row r="9" spans="1:14" ht="12.75">
      <c r="A9" s="445" t="s">
        <v>382</v>
      </c>
      <c r="B9" s="446"/>
      <c r="C9" s="446"/>
      <c r="D9" s="446"/>
      <c r="E9" s="446"/>
      <c r="F9" s="446"/>
      <c r="G9" s="446"/>
      <c r="H9" s="446"/>
      <c r="M9" s="47"/>
      <c r="N9" s="47"/>
    </row>
    <row r="10" spans="1:8" ht="12.75">
      <c r="A10" s="447"/>
      <c r="B10" s="448"/>
      <c r="C10" s="448"/>
      <c r="D10" s="448"/>
      <c r="E10" s="448"/>
      <c r="F10" s="448"/>
      <c r="G10" s="448"/>
      <c r="H10" s="448"/>
    </row>
    <row r="11" spans="1:8" ht="12.75">
      <c r="A11" s="447"/>
      <c r="B11" s="448"/>
      <c r="C11" s="448"/>
      <c r="D11" s="448"/>
      <c r="E11" s="448"/>
      <c r="F11" s="448"/>
      <c r="G11" s="448"/>
      <c r="H11" s="448"/>
    </row>
    <row r="12" spans="1:8" ht="12.75">
      <c r="A12" s="447"/>
      <c r="B12" s="448"/>
      <c r="C12" s="448"/>
      <c r="D12" s="448"/>
      <c r="E12" s="448"/>
      <c r="F12" s="448"/>
      <c r="G12" s="448"/>
      <c r="H12" s="448"/>
    </row>
    <row r="13" spans="1:8" ht="12.75">
      <c r="A13" s="447"/>
      <c r="B13" s="448"/>
      <c r="C13" s="448"/>
      <c r="D13" s="448"/>
      <c r="E13" s="448"/>
      <c r="F13" s="448"/>
      <c r="G13" s="448"/>
      <c r="H13" s="448"/>
    </row>
    <row r="14" spans="1:8" ht="12.75">
      <c r="A14" s="447"/>
      <c r="B14" s="448"/>
      <c r="C14" s="448"/>
      <c r="D14" s="448"/>
      <c r="E14" s="448"/>
      <c r="F14" s="448"/>
      <c r="G14" s="448"/>
      <c r="H14" s="448"/>
    </row>
    <row r="15" spans="1:8" ht="12.75">
      <c r="A15" s="447"/>
      <c r="B15" s="448"/>
      <c r="C15" s="448"/>
      <c r="D15" s="448"/>
      <c r="E15" s="448"/>
      <c r="F15" s="448"/>
      <c r="G15" s="448"/>
      <c r="H15" s="448"/>
    </row>
    <row r="16" spans="1:8" ht="12.75">
      <c r="A16" s="447"/>
      <c r="B16" s="448"/>
      <c r="C16" s="448"/>
      <c r="D16" s="448"/>
      <c r="E16" s="448"/>
      <c r="F16" s="448"/>
      <c r="G16" s="448"/>
      <c r="H16" s="448"/>
    </row>
    <row r="17" spans="1:9" ht="12.75">
      <c r="A17" s="447"/>
      <c r="B17" s="448"/>
      <c r="C17" s="448"/>
      <c r="D17" s="448"/>
      <c r="E17" s="448"/>
      <c r="F17" s="448"/>
      <c r="G17" s="448"/>
      <c r="H17" s="448"/>
      <c r="I17" s="208"/>
    </row>
    <row r="18" spans="1:8" ht="13.5" thickBot="1">
      <c r="A18" s="449"/>
      <c r="B18" s="450"/>
      <c r="C18" s="450"/>
      <c r="D18" s="450"/>
      <c r="E18" s="450"/>
      <c r="F18" s="450"/>
      <c r="G18" s="450"/>
      <c r="H18" s="450"/>
    </row>
  </sheetData>
  <sheetProtection/>
  <mergeCells count="3">
    <mergeCell ref="A1:E1"/>
    <mergeCell ref="A2:E2"/>
    <mergeCell ref="A9:H18"/>
  </mergeCells>
  <printOptions/>
  <pageMargins left="0.4724409448818898" right="0.4724409448818898" top="0.4330708661417323" bottom="0.31496062992125984" header="0.5118110236220472" footer="0.1968503937007874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W46"/>
  <sheetViews>
    <sheetView view="pageBreakPreview" zoomScaleNormal="75" zoomScaleSheetLayoutView="100" zoomScalePageLayoutView="0" workbookViewId="0" topLeftCell="A1">
      <selection activeCell="D4" sqref="D4"/>
    </sheetView>
  </sheetViews>
  <sheetFormatPr defaultColWidth="9.140625" defaultRowHeight="36" customHeight="1"/>
  <cols>
    <col min="1" max="1" width="4.57421875" style="0" customWidth="1"/>
    <col min="2" max="2" width="38.28125" style="0" customWidth="1"/>
    <col min="3" max="3" width="19.57421875" style="0" customWidth="1"/>
    <col min="4" max="4" width="13.7109375" style="0" customWidth="1"/>
    <col min="5" max="5" width="12.28125" style="0" customWidth="1"/>
    <col min="6" max="6" width="9.00390625" style="0" customWidth="1"/>
    <col min="7" max="7" width="14.7109375" style="0" customWidth="1"/>
    <col min="8" max="8" width="12.421875" style="0" customWidth="1"/>
    <col min="9" max="10" width="15.140625" style="0" customWidth="1"/>
    <col min="11" max="11" width="5.7109375" style="0" hidden="1" customWidth="1"/>
    <col min="12" max="12" width="7.57421875" style="0" customWidth="1"/>
    <col min="13" max="13" width="24.421875" style="0" customWidth="1"/>
    <col min="14" max="14" width="15.140625" style="0" customWidth="1"/>
    <col min="15" max="15" width="14.28125" style="0" customWidth="1"/>
    <col min="16" max="16" width="11.8515625" style="0" customWidth="1"/>
    <col min="17" max="17" width="12.421875" style="0" customWidth="1"/>
    <col min="18" max="18" width="11.8515625" style="0" customWidth="1"/>
    <col min="19" max="19" width="12.140625" style="0" customWidth="1"/>
    <col min="20" max="20" width="8.7109375" style="0" customWidth="1"/>
    <col min="21" max="21" width="11.57421875" style="0" customWidth="1"/>
    <col min="22" max="22" width="11.7109375" style="0" customWidth="1"/>
  </cols>
  <sheetData>
    <row r="1" spans="1:18" ht="21" customHeight="1">
      <c r="A1" s="453" t="s">
        <v>96</v>
      </c>
      <c r="B1" s="453"/>
      <c r="C1" s="453"/>
      <c r="D1" s="453"/>
      <c r="E1" s="453"/>
      <c r="F1" s="453"/>
      <c r="G1" s="457"/>
      <c r="H1" s="457"/>
      <c r="I1" s="457"/>
      <c r="J1" s="457"/>
      <c r="L1" s="14"/>
      <c r="M1" s="14"/>
      <c r="N1" s="14"/>
      <c r="O1" s="14"/>
      <c r="P1" s="14"/>
      <c r="Q1" s="14"/>
      <c r="R1" s="14"/>
    </row>
    <row r="2" spans="1:20" ht="24" customHeight="1" thickBot="1">
      <c r="A2" s="458" t="s">
        <v>5</v>
      </c>
      <c r="B2" s="458"/>
      <c r="C2" s="458"/>
      <c r="D2" s="458"/>
      <c r="E2" s="458"/>
      <c r="F2" s="458"/>
      <c r="G2" s="86"/>
      <c r="H2" s="86"/>
      <c r="I2" s="86"/>
      <c r="J2" s="86"/>
      <c r="K2" s="5"/>
      <c r="L2" s="173"/>
      <c r="M2" s="173"/>
      <c r="N2" s="173"/>
      <c r="O2" s="173"/>
      <c r="P2" s="173"/>
      <c r="Q2" s="179"/>
      <c r="R2" s="179"/>
      <c r="S2" s="82"/>
      <c r="T2" s="57"/>
    </row>
    <row r="3" spans="1:23" ht="93" customHeight="1">
      <c r="A3" s="153" t="s">
        <v>52</v>
      </c>
      <c r="B3" s="4" t="s">
        <v>136</v>
      </c>
      <c r="C3" s="4" t="s">
        <v>219</v>
      </c>
      <c r="D3" s="4" t="s">
        <v>220</v>
      </c>
      <c r="E3" s="4" t="s">
        <v>221</v>
      </c>
      <c r="F3" s="4" t="s">
        <v>290</v>
      </c>
      <c r="G3" s="4" t="s">
        <v>9</v>
      </c>
      <c r="H3" s="4" t="s">
        <v>209</v>
      </c>
      <c r="I3" s="4" t="s">
        <v>210</v>
      </c>
      <c r="J3" s="164" t="s">
        <v>211</v>
      </c>
      <c r="K3" s="25"/>
      <c r="L3" s="94"/>
      <c r="M3" s="11"/>
      <c r="N3" s="11"/>
      <c r="O3" s="11"/>
      <c r="P3" s="11"/>
      <c r="Q3" s="14"/>
      <c r="R3" s="75"/>
      <c r="S3" s="75"/>
      <c r="T3" s="75"/>
      <c r="U3" s="75"/>
      <c r="V3" s="75"/>
      <c r="W3" s="14"/>
    </row>
    <row r="4" spans="1:23" ht="15" customHeight="1">
      <c r="A4" s="167"/>
      <c r="B4" s="168" t="s">
        <v>54</v>
      </c>
      <c r="C4" s="168">
        <f>SUM(C5:C15)</f>
        <v>0</v>
      </c>
      <c r="D4" s="168">
        <f>SUM(D5:D15)</f>
        <v>0</v>
      </c>
      <c r="E4" s="168">
        <f>SUM(E5:E15)</f>
        <v>0</v>
      </c>
      <c r="F4" s="267">
        <f>SUM(F5:F15)</f>
        <v>0</v>
      </c>
      <c r="G4" s="168">
        <f>SUM(G5:G15)</f>
        <v>0</v>
      </c>
      <c r="H4" s="35" t="e">
        <f>G4*100/C4</f>
        <v>#DIV/0!</v>
      </c>
      <c r="I4" s="151">
        <f>SUM(I5:I15)</f>
        <v>0</v>
      </c>
      <c r="J4" s="44" t="e">
        <f>I4*100/G4</f>
        <v>#DIV/0!</v>
      </c>
      <c r="L4" s="14"/>
      <c r="M4" s="11"/>
      <c r="N4" s="11"/>
      <c r="O4" s="11"/>
      <c r="P4" s="11"/>
      <c r="Q4" s="11"/>
      <c r="R4" s="11"/>
      <c r="S4" s="27"/>
      <c r="T4" s="27"/>
      <c r="U4" s="27"/>
      <c r="V4" s="27"/>
      <c r="W4" s="14"/>
    </row>
    <row r="5" spans="1:23" ht="37.5" customHeight="1">
      <c r="A5" s="18">
        <v>1</v>
      </c>
      <c r="B5" s="20" t="s">
        <v>135</v>
      </c>
      <c r="C5" s="175"/>
      <c r="D5" s="175"/>
      <c r="E5" s="9"/>
      <c r="F5" s="268"/>
      <c r="G5" s="58"/>
      <c r="H5" s="35" t="e">
        <f>G5*100/C5</f>
        <v>#DIV/0!</v>
      </c>
      <c r="I5" s="58"/>
      <c r="J5" s="44" t="e">
        <f>I5*100/G5</f>
        <v>#DIV/0!</v>
      </c>
      <c r="K5" s="451" t="s">
        <v>147</v>
      </c>
      <c r="L5" s="14"/>
      <c r="M5" s="47"/>
      <c r="N5" s="47"/>
      <c r="O5" s="47"/>
      <c r="P5" s="47"/>
      <c r="Q5" s="14"/>
      <c r="R5" s="14"/>
      <c r="S5" s="14"/>
      <c r="T5" s="14"/>
      <c r="U5" s="14"/>
      <c r="V5" s="47"/>
      <c r="W5" s="14"/>
    </row>
    <row r="6" spans="1:23" ht="27" customHeight="1">
      <c r="A6" s="18">
        <v>2</v>
      </c>
      <c r="B6" s="10" t="s">
        <v>106</v>
      </c>
      <c r="C6" s="8"/>
      <c r="D6" s="8"/>
      <c r="E6" s="9"/>
      <c r="F6" s="268"/>
      <c r="G6" s="180"/>
      <c r="H6" s="35" t="e">
        <f aca="true" t="shared" si="0" ref="H6:H15">G6*100/C6</f>
        <v>#DIV/0!</v>
      </c>
      <c r="I6" s="85"/>
      <c r="J6" s="44" t="e">
        <f aca="true" t="shared" si="1" ref="J6:J15">I6*100/G6</f>
        <v>#DIV/0!</v>
      </c>
      <c r="K6" s="452"/>
      <c r="L6" s="14"/>
      <c r="M6" s="47"/>
      <c r="N6" s="47"/>
      <c r="O6" s="47"/>
      <c r="P6" s="47"/>
      <c r="Q6" s="47"/>
      <c r="R6" s="11"/>
      <c r="S6" s="14"/>
      <c r="T6" s="14"/>
      <c r="U6" s="14"/>
      <c r="V6" s="11"/>
      <c r="W6" s="14"/>
    </row>
    <row r="7" spans="1:23" ht="27" customHeight="1">
      <c r="A7" s="18">
        <v>3</v>
      </c>
      <c r="B7" s="20" t="s">
        <v>223</v>
      </c>
      <c r="C7" s="174"/>
      <c r="D7" s="72"/>
      <c r="E7" s="9"/>
      <c r="F7" s="268"/>
      <c r="G7" s="52"/>
      <c r="H7" s="35" t="e">
        <f t="shared" si="0"/>
        <v>#DIV/0!</v>
      </c>
      <c r="I7" s="85"/>
      <c r="J7" s="44" t="e">
        <f t="shared" si="1"/>
        <v>#DIV/0!</v>
      </c>
      <c r="K7" s="55"/>
      <c r="L7" s="14"/>
      <c r="M7" s="47"/>
      <c r="N7" s="47"/>
      <c r="O7" s="47"/>
      <c r="P7" s="47"/>
      <c r="Q7" s="14"/>
      <c r="R7" s="14"/>
      <c r="S7" s="14"/>
      <c r="T7" s="14"/>
      <c r="U7" s="14"/>
      <c r="V7" s="27"/>
      <c r="W7" s="14"/>
    </row>
    <row r="8" spans="1:23" ht="19.5" customHeight="1">
      <c r="A8" s="18">
        <v>4</v>
      </c>
      <c r="B8" s="20" t="s">
        <v>81</v>
      </c>
      <c r="C8" s="72"/>
      <c r="D8" s="72"/>
      <c r="E8" s="9"/>
      <c r="F8" s="268"/>
      <c r="G8" s="52"/>
      <c r="H8" s="35" t="e">
        <f t="shared" si="0"/>
        <v>#DIV/0!</v>
      </c>
      <c r="I8" s="85"/>
      <c r="J8" s="44" t="e">
        <f t="shared" si="1"/>
        <v>#DIV/0!</v>
      </c>
      <c r="K8" s="5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26.25" customHeight="1">
      <c r="A9" s="18">
        <v>5</v>
      </c>
      <c r="B9" s="20" t="s">
        <v>134</v>
      </c>
      <c r="C9" s="72"/>
      <c r="D9" s="72"/>
      <c r="E9" s="9"/>
      <c r="F9" s="268"/>
      <c r="G9" s="52"/>
      <c r="H9" s="35" t="e">
        <f t="shared" si="0"/>
        <v>#DIV/0!</v>
      </c>
      <c r="I9" s="85"/>
      <c r="J9" s="44" t="e">
        <f t="shared" si="1"/>
        <v>#DIV/0!</v>
      </c>
      <c r="K9" s="55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8" customHeight="1">
      <c r="A10" s="18">
        <v>6</v>
      </c>
      <c r="B10" s="20" t="s">
        <v>83</v>
      </c>
      <c r="C10" s="73"/>
      <c r="D10" s="9"/>
      <c r="E10" s="9"/>
      <c r="F10" s="268"/>
      <c r="G10" s="52"/>
      <c r="H10" s="35" t="e">
        <f t="shared" si="0"/>
        <v>#DIV/0!</v>
      </c>
      <c r="I10" s="89"/>
      <c r="J10" s="44" t="e">
        <f t="shared" si="1"/>
        <v>#DIV/0!</v>
      </c>
      <c r="K10" s="55"/>
      <c r="L10" s="14"/>
      <c r="M10" s="47"/>
      <c r="N10" s="47"/>
      <c r="O10" s="47"/>
      <c r="P10" s="47"/>
      <c r="Q10" s="14"/>
      <c r="R10" s="14"/>
      <c r="S10" s="14"/>
      <c r="T10" s="14"/>
      <c r="U10" s="14"/>
      <c r="V10" s="14"/>
      <c r="W10" s="14"/>
    </row>
    <row r="11" spans="1:23" ht="15" customHeight="1">
      <c r="A11" s="18">
        <v>7</v>
      </c>
      <c r="B11" s="20" t="s">
        <v>133</v>
      </c>
      <c r="C11" s="72"/>
      <c r="D11" s="72"/>
      <c r="E11" s="9"/>
      <c r="F11" s="268"/>
      <c r="G11" s="52"/>
      <c r="H11" s="35" t="e">
        <f t="shared" si="0"/>
        <v>#DIV/0!</v>
      </c>
      <c r="I11" s="85"/>
      <c r="J11" s="44" t="e">
        <f t="shared" si="1"/>
        <v>#DIV/0!</v>
      </c>
      <c r="K11" s="55"/>
      <c r="L11" s="14"/>
      <c r="M11" s="47"/>
      <c r="N11" s="47"/>
      <c r="O11" s="47"/>
      <c r="P11" s="47"/>
      <c r="Q11" s="14"/>
      <c r="R11" s="14"/>
      <c r="S11" s="14"/>
      <c r="T11" s="14"/>
      <c r="U11" s="14"/>
      <c r="V11" s="47"/>
      <c r="W11" s="14"/>
    </row>
    <row r="12" spans="1:23" ht="18.75" customHeight="1">
      <c r="A12" s="18">
        <v>8</v>
      </c>
      <c r="B12" s="20" t="s">
        <v>86</v>
      </c>
      <c r="C12" s="73"/>
      <c r="D12" s="7" t="s">
        <v>51</v>
      </c>
      <c r="E12" s="7" t="s">
        <v>51</v>
      </c>
      <c r="F12" s="269"/>
      <c r="G12" s="52"/>
      <c r="H12" s="35" t="e">
        <f t="shared" si="0"/>
        <v>#DIV/0!</v>
      </c>
      <c r="I12" s="85"/>
      <c r="J12" s="44" t="e">
        <f t="shared" si="1"/>
        <v>#DIV/0!</v>
      </c>
      <c r="K12" s="55"/>
      <c r="L12" s="14"/>
      <c r="M12" s="47"/>
      <c r="N12" s="47"/>
      <c r="O12" s="47"/>
      <c r="P12" s="47"/>
      <c r="Q12" s="14"/>
      <c r="R12" s="14"/>
      <c r="S12" s="14"/>
      <c r="T12" s="14"/>
      <c r="U12" s="14"/>
      <c r="V12" s="47"/>
      <c r="W12" s="14"/>
    </row>
    <row r="13" spans="1:23" ht="27.75" customHeight="1">
      <c r="A13" s="18">
        <v>9</v>
      </c>
      <c r="B13" s="50" t="s">
        <v>101</v>
      </c>
      <c r="C13" s="176"/>
      <c r="D13" s="52" t="s">
        <v>51</v>
      </c>
      <c r="E13" s="52" t="s">
        <v>51</v>
      </c>
      <c r="F13" s="270"/>
      <c r="G13" s="52"/>
      <c r="H13" s="35" t="e">
        <f t="shared" si="0"/>
        <v>#DIV/0!</v>
      </c>
      <c r="I13" s="85"/>
      <c r="J13" s="44" t="e">
        <f t="shared" si="1"/>
        <v>#DIV/0!</v>
      </c>
      <c r="K13" s="55"/>
      <c r="L13" s="14"/>
      <c r="M13" s="47"/>
      <c r="N13" s="47"/>
      <c r="O13" s="47"/>
      <c r="P13" s="47"/>
      <c r="Q13" s="14"/>
      <c r="R13" s="14"/>
      <c r="S13" s="14"/>
      <c r="T13" s="14"/>
      <c r="U13" s="14"/>
      <c r="V13" s="14"/>
      <c r="W13" s="14"/>
    </row>
    <row r="14" spans="1:23" ht="26.25" customHeight="1">
      <c r="A14" s="18">
        <v>10</v>
      </c>
      <c r="B14" s="20" t="s">
        <v>87</v>
      </c>
      <c r="C14" s="176"/>
      <c r="D14" s="52" t="s">
        <v>51</v>
      </c>
      <c r="E14" s="52" t="s">
        <v>51</v>
      </c>
      <c r="F14" s="270"/>
      <c r="G14" s="52"/>
      <c r="H14" s="35" t="e">
        <f t="shared" si="0"/>
        <v>#DIV/0!</v>
      </c>
      <c r="I14" s="85"/>
      <c r="J14" s="44" t="e">
        <f t="shared" si="1"/>
        <v>#DIV/0!</v>
      </c>
      <c r="K14" s="55"/>
      <c r="L14" s="14"/>
      <c r="M14" s="47"/>
      <c r="N14" s="47"/>
      <c r="O14" s="47"/>
      <c r="P14" s="47"/>
      <c r="Q14" s="47"/>
      <c r="R14" s="14"/>
      <c r="S14" s="14"/>
      <c r="T14" s="14"/>
      <c r="U14" s="14"/>
      <c r="V14" s="14"/>
      <c r="W14" s="14"/>
    </row>
    <row r="15" spans="1:23" ht="21.75" customHeight="1" thickBot="1">
      <c r="A15" s="34">
        <v>11</v>
      </c>
      <c r="B15" s="49" t="s">
        <v>4</v>
      </c>
      <c r="C15" s="177"/>
      <c r="D15" s="88"/>
      <c r="E15" s="38"/>
      <c r="F15" s="158"/>
      <c r="G15" s="88"/>
      <c r="H15" s="35" t="e">
        <f t="shared" si="0"/>
        <v>#DIV/0!</v>
      </c>
      <c r="I15" s="181"/>
      <c r="J15" s="44" t="e">
        <f t="shared" si="1"/>
        <v>#DIV/0!</v>
      </c>
      <c r="K15" s="55"/>
      <c r="L15" s="14"/>
      <c r="M15" s="47"/>
      <c r="N15" s="47"/>
      <c r="O15" s="47"/>
      <c r="P15" s="47"/>
      <c r="Q15" s="14"/>
      <c r="R15" s="14"/>
      <c r="S15" s="14"/>
      <c r="T15" s="14"/>
      <c r="U15" s="14"/>
      <c r="V15" s="14"/>
      <c r="W15" s="14"/>
    </row>
    <row r="16" spans="1:23" ht="29.25" customHeight="1">
      <c r="A16" s="454" t="s">
        <v>2</v>
      </c>
      <c r="B16" s="454"/>
      <c r="C16" s="454"/>
      <c r="D16" s="454"/>
      <c r="E16" s="454"/>
      <c r="F16" s="454"/>
      <c r="G16" s="45"/>
      <c r="H16" s="91"/>
      <c r="I16" s="96"/>
      <c r="J16" s="97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24.75" customHeight="1" thickBot="1">
      <c r="A17" s="456" t="s">
        <v>244</v>
      </c>
      <c r="B17" s="456"/>
      <c r="C17" s="456"/>
      <c r="D17" s="456"/>
      <c r="E17" s="456"/>
      <c r="F17" s="456"/>
      <c r="G17" s="456"/>
      <c r="H17" s="91"/>
      <c r="I17" s="47"/>
      <c r="J17" s="47"/>
      <c r="L17" s="14"/>
      <c r="M17" s="47"/>
      <c r="N17" s="47"/>
      <c r="O17" s="47"/>
      <c r="P17" s="47"/>
      <c r="Q17" s="14"/>
      <c r="R17" s="14"/>
      <c r="S17" s="14"/>
      <c r="T17" s="14"/>
      <c r="U17" s="14"/>
      <c r="V17" s="14"/>
      <c r="W17" s="14"/>
    </row>
    <row r="18" spans="1:23" ht="50.25" customHeight="1">
      <c r="A18" s="187" t="s">
        <v>52</v>
      </c>
      <c r="B18" s="166" t="s">
        <v>148</v>
      </c>
      <c r="C18" s="166" t="s">
        <v>7</v>
      </c>
      <c r="D18" s="166" t="s">
        <v>8</v>
      </c>
      <c r="E18" s="188" t="s">
        <v>26</v>
      </c>
      <c r="G18" s="45"/>
      <c r="H18" s="91"/>
      <c r="I18" s="96"/>
      <c r="J18" s="97"/>
      <c r="L18" s="14"/>
      <c r="M18" s="47"/>
      <c r="N18" s="47"/>
      <c r="O18" s="47"/>
      <c r="P18" s="47"/>
      <c r="Q18" s="14"/>
      <c r="R18" s="14"/>
      <c r="S18" s="11"/>
      <c r="T18" s="11"/>
      <c r="U18" s="11"/>
      <c r="V18" s="14"/>
      <c r="W18" s="14"/>
    </row>
    <row r="19" spans="1:23" ht="18.75" customHeight="1">
      <c r="A19" s="31"/>
      <c r="B19" s="185" t="s">
        <v>54</v>
      </c>
      <c r="C19" s="185">
        <f>SUM(C20:C38)</f>
        <v>0</v>
      </c>
      <c r="D19" s="185">
        <f>SUM(D20:D38)</f>
        <v>0</v>
      </c>
      <c r="E19" s="217">
        <f>SUM(E20:E38)</f>
        <v>0</v>
      </c>
      <c r="G19" s="45"/>
      <c r="H19" s="91"/>
      <c r="I19" s="68"/>
      <c r="J19" s="178"/>
      <c r="L19" s="14"/>
      <c r="M19" s="47"/>
      <c r="N19" s="47"/>
      <c r="O19" s="47"/>
      <c r="P19" s="47"/>
      <c r="Q19" s="47"/>
      <c r="R19" s="14"/>
      <c r="S19" s="11"/>
      <c r="T19" s="11"/>
      <c r="U19" s="11"/>
      <c r="V19" s="14"/>
      <c r="W19" s="14"/>
    </row>
    <row r="20" spans="1:23" ht="21" customHeight="1">
      <c r="A20" s="31"/>
      <c r="B20" s="69"/>
      <c r="C20" s="69"/>
      <c r="D20" s="69"/>
      <c r="E20" s="83"/>
      <c r="F20" s="14"/>
      <c r="G20" s="45"/>
      <c r="H20" s="37"/>
      <c r="I20" s="96"/>
      <c r="J20" s="97"/>
      <c r="L20" s="14"/>
      <c r="M20" s="47"/>
      <c r="N20" s="47"/>
      <c r="O20" s="47"/>
      <c r="P20" s="47"/>
      <c r="Q20" s="14"/>
      <c r="R20" s="14"/>
      <c r="S20" s="14"/>
      <c r="T20" s="14"/>
      <c r="U20" s="14"/>
      <c r="V20" s="14"/>
      <c r="W20" s="14"/>
    </row>
    <row r="21" spans="1:23" ht="18.75" customHeight="1">
      <c r="A21" s="31"/>
      <c r="B21" s="69"/>
      <c r="C21" s="69"/>
      <c r="D21" s="69"/>
      <c r="E21" s="83"/>
      <c r="F21" s="14"/>
      <c r="G21" s="27"/>
      <c r="H21" s="37"/>
      <c r="I21" s="96"/>
      <c r="J21" s="97"/>
      <c r="L21" s="14"/>
      <c r="M21" s="47"/>
      <c r="N21" s="47"/>
      <c r="O21" s="47"/>
      <c r="P21" s="47"/>
      <c r="Q21" s="14"/>
      <c r="R21" s="14"/>
      <c r="S21" s="14"/>
      <c r="T21" s="14"/>
      <c r="U21" s="14"/>
      <c r="V21" s="14"/>
      <c r="W21" s="14"/>
    </row>
    <row r="22" spans="1:23" ht="18.75" customHeight="1">
      <c r="A22" s="31"/>
      <c r="B22" s="69"/>
      <c r="C22" s="69"/>
      <c r="D22" s="69"/>
      <c r="E22" s="83"/>
      <c r="F22" s="455" t="s">
        <v>270</v>
      </c>
      <c r="G22" s="455"/>
      <c r="H22" s="455"/>
      <c r="I22" s="455"/>
      <c r="J22" s="45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20.25" customHeight="1">
      <c r="A23" s="31"/>
      <c r="B23" s="9"/>
      <c r="C23" s="9"/>
      <c r="D23" s="9"/>
      <c r="E23" s="41"/>
      <c r="F23" s="455"/>
      <c r="G23" s="455"/>
      <c r="H23" s="455"/>
      <c r="I23" s="455"/>
      <c r="J23" s="45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8.75" customHeight="1">
      <c r="A24" s="31"/>
      <c r="B24" s="9"/>
      <c r="C24" s="9"/>
      <c r="D24" s="9"/>
      <c r="E24" s="41"/>
      <c r="F24" s="455"/>
      <c r="G24" s="455"/>
      <c r="H24" s="455"/>
      <c r="I24" s="455"/>
      <c r="J24" s="455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6.5" customHeight="1">
      <c r="A25" s="31"/>
      <c r="B25" s="69"/>
      <c r="C25" s="69"/>
      <c r="D25" s="69"/>
      <c r="E25" s="83"/>
      <c r="F25" s="306"/>
      <c r="G25" s="81"/>
      <c r="H25" s="81"/>
      <c r="I25" s="81"/>
      <c r="J25" s="81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16.5" customHeight="1">
      <c r="A26" s="204"/>
      <c r="B26" s="72"/>
      <c r="C26" s="72"/>
      <c r="D26" s="72"/>
      <c r="E26" s="84"/>
      <c r="F26" s="306"/>
      <c r="G26" s="81"/>
      <c r="H26" s="81"/>
      <c r="I26" s="81"/>
      <c r="J26" s="81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5" customHeight="1">
      <c r="A27" s="31"/>
      <c r="B27" s="9"/>
      <c r="C27" s="9"/>
      <c r="D27" s="72"/>
      <c r="E27" s="218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5.75" customHeight="1">
      <c r="A28" s="31"/>
      <c r="B28" s="9"/>
      <c r="C28" s="9"/>
      <c r="D28" s="72"/>
      <c r="E28" s="41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15" customHeight="1">
      <c r="A29" s="31"/>
      <c r="B29" s="9"/>
      <c r="C29" s="9"/>
      <c r="D29" s="72"/>
      <c r="E29" s="41"/>
      <c r="G29" s="87"/>
      <c r="H29" s="87"/>
      <c r="I29" s="87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4.25" customHeight="1">
      <c r="A30" s="31"/>
      <c r="B30" s="9"/>
      <c r="C30" s="9"/>
      <c r="D30" s="9"/>
      <c r="E30" s="41"/>
      <c r="F30" s="80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0.5" customHeight="1">
      <c r="A31" s="31"/>
      <c r="B31" s="9"/>
      <c r="C31" s="9"/>
      <c r="D31" s="72"/>
      <c r="E31" s="4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14.25" customHeight="1">
      <c r="A32" s="31"/>
      <c r="B32" s="9"/>
      <c r="C32" s="9"/>
      <c r="D32" s="9"/>
      <c r="E32" s="41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4.25" customHeight="1">
      <c r="A33" s="31"/>
      <c r="B33" s="9"/>
      <c r="C33" s="9"/>
      <c r="D33" s="9"/>
      <c r="E33" s="4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19.5" customHeight="1">
      <c r="A34" s="31"/>
      <c r="B34" s="9"/>
      <c r="C34" s="9"/>
      <c r="D34" s="9"/>
      <c r="E34" s="41"/>
      <c r="Q34" s="14"/>
      <c r="R34" s="14"/>
      <c r="S34" s="14"/>
      <c r="T34" s="14"/>
      <c r="U34" s="14"/>
      <c r="V34" s="14"/>
      <c r="W34" s="14"/>
    </row>
    <row r="35" spans="1:23" ht="18" customHeight="1">
      <c r="A35" s="31"/>
      <c r="B35" s="9"/>
      <c r="C35" s="9"/>
      <c r="D35" s="9"/>
      <c r="E35" s="41"/>
      <c r="Q35" s="14"/>
      <c r="R35" s="14"/>
      <c r="S35" s="14"/>
      <c r="T35" s="14"/>
      <c r="U35" s="14"/>
      <c r="V35" s="14"/>
      <c r="W35" s="14"/>
    </row>
    <row r="36" spans="1:23" ht="18.75" customHeight="1">
      <c r="A36" s="31"/>
      <c r="B36" s="9"/>
      <c r="C36" s="9"/>
      <c r="D36" s="9"/>
      <c r="E36" s="41"/>
      <c r="Q36" s="14"/>
      <c r="R36" s="14"/>
      <c r="S36" s="14"/>
      <c r="T36" s="14"/>
      <c r="U36" s="14"/>
      <c r="V36" s="14"/>
      <c r="W36" s="14"/>
    </row>
    <row r="37" spans="1:23" ht="21" customHeight="1">
      <c r="A37" s="31"/>
      <c r="B37" s="9"/>
      <c r="C37" s="9"/>
      <c r="D37" s="9"/>
      <c r="E37" s="41"/>
      <c r="Q37" s="14"/>
      <c r="R37" s="14"/>
      <c r="S37" s="14"/>
      <c r="T37" s="14"/>
      <c r="U37" s="14"/>
      <c r="V37" s="14"/>
      <c r="W37" s="14"/>
    </row>
    <row r="38" spans="1:23" ht="18.75" customHeight="1" thickBot="1">
      <c r="A38" s="42"/>
      <c r="B38" s="38"/>
      <c r="C38" s="38"/>
      <c r="D38" s="38"/>
      <c r="E38" s="43"/>
      <c r="Q38" s="14"/>
      <c r="R38" s="14"/>
      <c r="S38" s="14"/>
      <c r="T38" s="14"/>
      <c r="U38" s="14"/>
      <c r="V38" s="14"/>
      <c r="W38" s="14"/>
    </row>
    <row r="39" spans="17:23" ht="36" customHeight="1">
      <c r="Q39" s="14"/>
      <c r="R39" s="14"/>
      <c r="S39" s="14"/>
      <c r="T39" s="14"/>
      <c r="U39" s="14"/>
      <c r="V39" s="14"/>
      <c r="W39" s="14"/>
    </row>
    <row r="40" spans="17:23" ht="36" customHeight="1">
      <c r="Q40" s="14"/>
      <c r="R40" s="14"/>
      <c r="S40" s="14"/>
      <c r="T40" s="14"/>
      <c r="U40" s="14"/>
      <c r="V40" s="14"/>
      <c r="W40" s="14"/>
    </row>
    <row r="41" spans="17:23" ht="36" customHeight="1">
      <c r="Q41" s="14"/>
      <c r="R41" s="14"/>
      <c r="S41" s="14"/>
      <c r="T41" s="14"/>
      <c r="U41" s="14"/>
      <c r="V41" s="14"/>
      <c r="W41" s="14"/>
    </row>
    <row r="42" spans="17:23" ht="36" customHeight="1">
      <c r="Q42" s="14"/>
      <c r="R42" s="14"/>
      <c r="S42" s="14"/>
      <c r="T42" s="14"/>
      <c r="U42" s="14"/>
      <c r="V42" s="14"/>
      <c r="W42" s="14"/>
    </row>
    <row r="43" spans="17:23" ht="36" customHeight="1">
      <c r="Q43" s="14"/>
      <c r="R43" s="14"/>
      <c r="S43" s="14"/>
      <c r="T43" s="14"/>
      <c r="U43" s="14"/>
      <c r="V43" s="14"/>
      <c r="W43" s="14"/>
    </row>
    <row r="44" spans="17:23" ht="36" customHeight="1">
      <c r="Q44" s="14"/>
      <c r="R44" s="14"/>
      <c r="S44" s="14"/>
      <c r="T44" s="14"/>
      <c r="U44" s="14"/>
      <c r="V44" s="14"/>
      <c r="W44" s="14"/>
    </row>
    <row r="45" spans="17:23" ht="36" customHeight="1">
      <c r="Q45" s="14"/>
      <c r="R45" s="14"/>
      <c r="S45" s="14"/>
      <c r="T45" s="14"/>
      <c r="U45" s="14"/>
      <c r="V45" s="14"/>
      <c r="W45" s="14"/>
    </row>
    <row r="46" spans="17:23" ht="36" customHeight="1">
      <c r="Q46" s="14"/>
      <c r="R46" s="14"/>
      <c r="S46" s="14"/>
      <c r="T46" s="14"/>
      <c r="U46" s="14"/>
      <c r="V46" s="14"/>
      <c r="W46" s="14"/>
    </row>
  </sheetData>
  <sheetProtection/>
  <mergeCells count="7">
    <mergeCell ref="K5:K6"/>
    <mergeCell ref="A1:F1"/>
    <mergeCell ref="A16:F16"/>
    <mergeCell ref="F22:J24"/>
    <mergeCell ref="A17:G17"/>
    <mergeCell ref="G1:J1"/>
    <mergeCell ref="A2:F2"/>
  </mergeCells>
  <printOptions/>
  <pageMargins left="0.4724409448818898" right="0.4724409448818898" top="0.4330708661417323" bottom="0.31496062992125984" header="0.5118110236220472" footer="0.1968503937007874"/>
  <pageSetup horizontalDpi="600" verticalDpi="600" orientation="landscape" paperSize="9" scale="48" r:id="rId1"/>
  <colBreaks count="1" manualBreakCount="1">
    <brk id="1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O56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7.57421875" style="0" customWidth="1"/>
    <col min="2" max="2" width="39.00390625" style="0" customWidth="1"/>
    <col min="3" max="3" width="16.00390625" style="0" customWidth="1"/>
    <col min="4" max="7" width="12.00390625" style="0" customWidth="1"/>
    <col min="8" max="9" width="14.140625" style="0" customWidth="1"/>
    <col min="10" max="10" width="15.421875" style="0" customWidth="1"/>
  </cols>
  <sheetData>
    <row r="1" spans="1:10" ht="12.75">
      <c r="A1" s="444" t="s">
        <v>3</v>
      </c>
      <c r="B1" s="444"/>
      <c r="C1" s="444"/>
      <c r="D1" s="60"/>
      <c r="E1" s="60"/>
      <c r="F1" s="60"/>
      <c r="G1" s="60"/>
      <c r="H1" s="60"/>
      <c r="I1" s="60"/>
      <c r="J1" s="60"/>
    </row>
    <row r="2" spans="1:10" ht="28.5" customHeight="1" thickBot="1">
      <c r="A2" s="444" t="s">
        <v>11</v>
      </c>
      <c r="B2" s="444"/>
      <c r="C2" s="444"/>
      <c r="D2" s="60"/>
      <c r="E2" s="60"/>
      <c r="F2" s="60"/>
      <c r="G2" s="60"/>
      <c r="H2" s="60"/>
      <c r="I2" s="60"/>
      <c r="J2" s="60"/>
    </row>
    <row r="3" spans="1:9" ht="88.5" customHeight="1">
      <c r="A3" s="153" t="s">
        <v>52</v>
      </c>
      <c r="B3" s="4" t="s">
        <v>136</v>
      </c>
      <c r="C3" s="4" t="s">
        <v>219</v>
      </c>
      <c r="D3" s="4" t="s">
        <v>290</v>
      </c>
      <c r="E3" s="4" t="s">
        <v>9</v>
      </c>
      <c r="F3" s="4" t="s">
        <v>209</v>
      </c>
      <c r="G3" s="4" t="s">
        <v>210</v>
      </c>
      <c r="H3" s="164" t="s">
        <v>211</v>
      </c>
      <c r="I3" s="45"/>
    </row>
    <row r="4" spans="1:9" ht="21.75" customHeight="1">
      <c r="A4" s="186"/>
      <c r="B4" s="183" t="s">
        <v>50</v>
      </c>
      <c r="C4" s="184">
        <f>SUM(C5:C16)</f>
        <v>0</v>
      </c>
      <c r="D4" s="184">
        <f>SUM(D5:D16)</f>
        <v>0</v>
      </c>
      <c r="E4" s="184">
        <f>SUM(E5:E16)</f>
        <v>0</v>
      </c>
      <c r="F4" s="191" t="e">
        <f aca="true" t="shared" si="0" ref="F4:F16">E4*100/C4</f>
        <v>#DIV/0!</v>
      </c>
      <c r="G4" s="151">
        <f>SUM(G5:G16)</f>
        <v>0</v>
      </c>
      <c r="H4" s="192" t="e">
        <f>G4*100/E4</f>
        <v>#DIV/0!</v>
      </c>
      <c r="I4" s="45"/>
    </row>
    <row r="5" spans="1:9" ht="28.5" customHeight="1">
      <c r="A5" s="23">
        <v>1</v>
      </c>
      <c r="B5" s="20" t="s">
        <v>135</v>
      </c>
      <c r="C5" s="59"/>
      <c r="D5" s="272"/>
      <c r="E5" s="51"/>
      <c r="F5" s="191" t="e">
        <f t="shared" si="0"/>
        <v>#DIV/0!</v>
      </c>
      <c r="G5" s="337"/>
      <c r="H5" s="192" t="e">
        <f aca="true" t="shared" si="1" ref="H5:H16">G5*100/E5</f>
        <v>#DIV/0!</v>
      </c>
      <c r="I5" s="45"/>
    </row>
    <row r="6" spans="1:9" ht="32.25" customHeight="1">
      <c r="A6" s="23">
        <v>2</v>
      </c>
      <c r="B6" s="19" t="s">
        <v>6</v>
      </c>
      <c r="C6" s="59"/>
      <c r="D6" s="272"/>
      <c r="E6" s="51"/>
      <c r="F6" s="191" t="e">
        <f t="shared" si="0"/>
        <v>#DIV/0!</v>
      </c>
      <c r="G6" s="337"/>
      <c r="H6" s="192" t="e">
        <f t="shared" si="1"/>
        <v>#DIV/0!</v>
      </c>
      <c r="I6" s="45"/>
    </row>
    <row r="7" spans="1:9" ht="24.75" customHeight="1">
      <c r="A7" s="23">
        <v>3</v>
      </c>
      <c r="B7" s="19" t="s">
        <v>80</v>
      </c>
      <c r="C7" s="59"/>
      <c r="D7" s="272"/>
      <c r="E7" s="51"/>
      <c r="F7" s="191" t="e">
        <f t="shared" si="0"/>
        <v>#DIV/0!</v>
      </c>
      <c r="G7" s="337"/>
      <c r="H7" s="192" t="e">
        <f t="shared" si="1"/>
        <v>#DIV/0!</v>
      </c>
      <c r="I7" s="45"/>
    </row>
    <row r="8" spans="1:9" ht="24.75" customHeight="1">
      <c r="A8" s="23">
        <v>4</v>
      </c>
      <c r="B8" s="19" t="s">
        <v>330</v>
      </c>
      <c r="C8" s="59"/>
      <c r="D8" s="272"/>
      <c r="E8" s="51"/>
      <c r="F8" s="191" t="e">
        <f t="shared" si="0"/>
        <v>#DIV/0!</v>
      </c>
      <c r="G8" s="337"/>
      <c r="H8" s="192" t="e">
        <f t="shared" si="1"/>
        <v>#DIV/0!</v>
      </c>
      <c r="I8" s="45"/>
    </row>
    <row r="9" spans="1:9" ht="48" customHeight="1">
      <c r="A9" s="23">
        <v>5</v>
      </c>
      <c r="B9" s="19" t="s">
        <v>329</v>
      </c>
      <c r="C9" s="59"/>
      <c r="D9" s="272"/>
      <c r="E9" s="51"/>
      <c r="F9" s="191" t="e">
        <f t="shared" si="0"/>
        <v>#DIV/0!</v>
      </c>
      <c r="G9" s="337"/>
      <c r="H9" s="192" t="e">
        <f t="shared" si="1"/>
        <v>#DIV/0!</v>
      </c>
      <c r="I9" s="45"/>
    </row>
    <row r="10" spans="1:9" ht="22.5" customHeight="1">
      <c r="A10" s="23">
        <v>6</v>
      </c>
      <c r="B10" s="19" t="s">
        <v>134</v>
      </c>
      <c r="C10" s="59"/>
      <c r="D10" s="272"/>
      <c r="E10" s="51"/>
      <c r="F10" s="191" t="e">
        <f t="shared" si="0"/>
        <v>#DIV/0!</v>
      </c>
      <c r="G10" s="337"/>
      <c r="H10" s="192" t="e">
        <f t="shared" si="1"/>
        <v>#DIV/0!</v>
      </c>
      <c r="I10" s="45"/>
    </row>
    <row r="11" spans="1:9" ht="34.5" customHeight="1">
      <c r="A11" s="23">
        <v>7</v>
      </c>
      <c r="B11" s="19" t="s">
        <v>83</v>
      </c>
      <c r="C11" s="59"/>
      <c r="D11" s="272"/>
      <c r="E11" s="51"/>
      <c r="F11" s="191" t="e">
        <f t="shared" si="0"/>
        <v>#DIV/0!</v>
      </c>
      <c r="G11" s="337"/>
      <c r="H11" s="192" t="e">
        <f t="shared" si="1"/>
        <v>#DIV/0!</v>
      </c>
      <c r="I11" s="45"/>
    </row>
    <row r="12" spans="1:9" ht="25.5" customHeight="1">
      <c r="A12" s="23">
        <v>8</v>
      </c>
      <c r="B12" s="19" t="s">
        <v>133</v>
      </c>
      <c r="C12" s="59"/>
      <c r="D12" s="272"/>
      <c r="E12" s="51"/>
      <c r="F12" s="191" t="e">
        <f t="shared" si="0"/>
        <v>#DIV/0!</v>
      </c>
      <c r="G12" s="337"/>
      <c r="H12" s="192" t="e">
        <f t="shared" si="1"/>
        <v>#DIV/0!</v>
      </c>
      <c r="I12" s="45"/>
    </row>
    <row r="13" spans="1:9" ht="16.5" customHeight="1">
      <c r="A13" s="23">
        <v>9</v>
      </c>
      <c r="B13" s="19" t="s">
        <v>102</v>
      </c>
      <c r="C13" s="59"/>
      <c r="D13" s="272"/>
      <c r="E13" s="51"/>
      <c r="F13" s="191" t="e">
        <f t="shared" si="0"/>
        <v>#DIV/0!</v>
      </c>
      <c r="G13" s="337"/>
      <c r="H13" s="192" t="e">
        <f t="shared" si="1"/>
        <v>#DIV/0!</v>
      </c>
      <c r="I13" s="45"/>
    </row>
    <row r="14" spans="1:9" ht="21.75" customHeight="1">
      <c r="A14" s="23">
        <v>10</v>
      </c>
      <c r="B14" s="19" t="s">
        <v>12</v>
      </c>
      <c r="C14" s="59"/>
      <c r="D14" s="272"/>
      <c r="E14" s="51"/>
      <c r="F14" s="191" t="e">
        <f t="shared" si="0"/>
        <v>#DIV/0!</v>
      </c>
      <c r="G14" s="337"/>
      <c r="H14" s="192" t="e">
        <f t="shared" si="1"/>
        <v>#DIV/0!</v>
      </c>
      <c r="I14" s="45"/>
    </row>
    <row r="15" spans="1:12" ht="32.25" customHeight="1">
      <c r="A15" s="23">
        <v>11</v>
      </c>
      <c r="B15" s="19" t="s">
        <v>295</v>
      </c>
      <c r="C15" s="59"/>
      <c r="D15" s="272"/>
      <c r="E15" s="51"/>
      <c r="F15" s="191" t="e">
        <f t="shared" si="0"/>
        <v>#DIV/0!</v>
      </c>
      <c r="G15" s="337"/>
      <c r="H15" s="192" t="e">
        <f t="shared" si="1"/>
        <v>#DIV/0!</v>
      </c>
      <c r="I15" s="205"/>
      <c r="J15" s="46"/>
      <c r="K15" s="46"/>
      <c r="L15" s="46"/>
    </row>
    <row r="16" spans="1:10" ht="24" customHeight="1" thickBot="1">
      <c r="A16" s="23">
        <v>12</v>
      </c>
      <c r="B16" s="19" t="s">
        <v>4</v>
      </c>
      <c r="C16" s="59"/>
      <c r="D16" s="272"/>
      <c r="E16" s="51"/>
      <c r="F16" s="191" t="e">
        <f t="shared" si="0"/>
        <v>#DIV/0!</v>
      </c>
      <c r="G16" s="337"/>
      <c r="H16" s="192" t="e">
        <f t="shared" si="1"/>
        <v>#DIV/0!</v>
      </c>
      <c r="I16" s="45"/>
      <c r="J16" s="14"/>
    </row>
    <row r="17" spans="1:10" ht="20.25" customHeight="1" thickBot="1">
      <c r="A17" s="459" t="s">
        <v>19</v>
      </c>
      <c r="B17" s="459"/>
      <c r="C17" s="459"/>
      <c r="D17" s="459"/>
      <c r="E17" s="459"/>
      <c r="F17" s="459"/>
      <c r="G17" s="459"/>
      <c r="H17" s="459"/>
      <c r="I17" s="460"/>
      <c r="J17" s="460"/>
    </row>
    <row r="18" spans="1:11" ht="19.5" customHeight="1">
      <c r="A18" s="461" t="s">
        <v>52</v>
      </c>
      <c r="B18" s="421" t="s">
        <v>148</v>
      </c>
      <c r="C18" s="421" t="s">
        <v>224</v>
      </c>
      <c r="D18" s="421" t="s">
        <v>225</v>
      </c>
      <c r="E18" s="463" t="s">
        <v>25</v>
      </c>
      <c r="F18" s="464"/>
      <c r="G18" s="464"/>
      <c r="H18" s="464"/>
      <c r="I18" s="464"/>
      <c r="J18" s="464"/>
      <c r="K18" s="465"/>
    </row>
    <row r="19" spans="1:11" ht="59.25" customHeight="1">
      <c r="A19" s="462"/>
      <c r="B19" s="426"/>
      <c r="C19" s="426"/>
      <c r="D19" s="426"/>
      <c r="E19" s="99" t="s">
        <v>107</v>
      </c>
      <c r="F19" s="99" t="s">
        <v>108</v>
      </c>
      <c r="G19" s="99" t="s">
        <v>109</v>
      </c>
      <c r="H19" s="99" t="s">
        <v>110</v>
      </c>
      <c r="I19" s="99" t="s">
        <v>111</v>
      </c>
      <c r="J19" s="99" t="s">
        <v>20</v>
      </c>
      <c r="K19" s="195" t="s">
        <v>54</v>
      </c>
    </row>
    <row r="20" spans="1:11" ht="20.25" customHeight="1" thickBot="1">
      <c r="A20" s="219"/>
      <c r="B20" s="220" t="s">
        <v>50</v>
      </c>
      <c r="C20" s="221">
        <f>SUM(C21:C56)</f>
        <v>3</v>
      </c>
      <c r="D20" s="221">
        <f aca="true" t="shared" si="2" ref="D20:J20">SUM(D21:D56)</f>
        <v>3</v>
      </c>
      <c r="E20" s="221">
        <f t="shared" si="2"/>
        <v>0</v>
      </c>
      <c r="F20" s="221">
        <f t="shared" si="2"/>
        <v>8</v>
      </c>
      <c r="G20" s="221">
        <f t="shared" si="2"/>
        <v>0</v>
      </c>
      <c r="H20" s="221">
        <f t="shared" si="2"/>
        <v>0</v>
      </c>
      <c r="I20" s="221">
        <f t="shared" si="2"/>
        <v>0</v>
      </c>
      <c r="J20" s="221">
        <f t="shared" si="2"/>
        <v>0</v>
      </c>
      <c r="K20" s="222">
        <f>SUM(K21:K56)</f>
        <v>8</v>
      </c>
    </row>
    <row r="21" spans="1:11" ht="33.75" customHeight="1">
      <c r="A21" s="182">
        <v>1</v>
      </c>
      <c r="B21" s="397" t="s">
        <v>386</v>
      </c>
      <c r="C21" s="223">
        <v>1</v>
      </c>
      <c r="D21" s="223">
        <v>1</v>
      </c>
      <c r="E21" s="223"/>
      <c r="F21" s="223">
        <v>3</v>
      </c>
      <c r="G21" s="223"/>
      <c r="H21" s="223"/>
      <c r="I21" s="223"/>
      <c r="J21" s="223">
        <v>0</v>
      </c>
      <c r="K21" s="224">
        <f>SUM(E21:J21)</f>
        <v>3</v>
      </c>
    </row>
    <row r="22" spans="1:11" ht="25.5">
      <c r="A22" s="21">
        <v>2</v>
      </c>
      <c r="B22" s="17" t="s">
        <v>387</v>
      </c>
      <c r="C22" s="74">
        <v>1</v>
      </c>
      <c r="D22" s="74">
        <v>1</v>
      </c>
      <c r="E22" s="74"/>
      <c r="F22" s="74">
        <v>3</v>
      </c>
      <c r="G22" s="74"/>
      <c r="H22" s="74"/>
      <c r="I22" s="74"/>
      <c r="J22" s="74">
        <v>0</v>
      </c>
      <c r="K22" s="172">
        <f aca="true" t="shared" si="3" ref="K22:K56">SUM(E22:J22)</f>
        <v>3</v>
      </c>
    </row>
    <row r="23" spans="1:11" ht="25.5">
      <c r="A23" s="21">
        <v>3</v>
      </c>
      <c r="B23" s="16" t="s">
        <v>388</v>
      </c>
      <c r="C23" s="74">
        <v>1</v>
      </c>
      <c r="D23" s="74">
        <v>1</v>
      </c>
      <c r="E23" s="51"/>
      <c r="F23" s="51">
        <v>2</v>
      </c>
      <c r="G23" s="51"/>
      <c r="H23" s="51"/>
      <c r="I23" s="51"/>
      <c r="J23" s="51"/>
      <c r="K23" s="172">
        <f t="shared" si="3"/>
        <v>2</v>
      </c>
    </row>
    <row r="24" spans="1:11" ht="12.75">
      <c r="A24" s="21">
        <v>4</v>
      </c>
      <c r="B24" s="51"/>
      <c r="C24" s="51"/>
      <c r="D24" s="51"/>
      <c r="E24" s="51"/>
      <c r="F24" s="51"/>
      <c r="G24" s="51"/>
      <c r="H24" s="51"/>
      <c r="I24" s="51"/>
      <c r="J24" s="51"/>
      <c r="K24" s="172">
        <f t="shared" si="3"/>
        <v>0</v>
      </c>
    </row>
    <row r="25" spans="1:11" ht="12.75">
      <c r="A25" s="21">
        <v>5</v>
      </c>
      <c r="B25" s="196"/>
      <c r="C25" s="51"/>
      <c r="D25" s="51"/>
      <c r="E25" s="51"/>
      <c r="F25" s="51"/>
      <c r="G25" s="51"/>
      <c r="H25" s="51"/>
      <c r="I25" s="51"/>
      <c r="J25" s="51"/>
      <c r="K25" s="172">
        <f t="shared" si="3"/>
        <v>0</v>
      </c>
    </row>
    <row r="26" spans="1:11" ht="12.75">
      <c r="A26" s="21">
        <v>6</v>
      </c>
      <c r="B26" s="51"/>
      <c r="C26" s="51"/>
      <c r="D26" s="51"/>
      <c r="E26" s="51"/>
      <c r="F26" s="51"/>
      <c r="G26" s="51"/>
      <c r="H26" s="51"/>
      <c r="I26" s="51"/>
      <c r="J26" s="51"/>
      <c r="K26" s="172">
        <f t="shared" si="3"/>
        <v>0</v>
      </c>
    </row>
    <row r="27" spans="1:11" ht="12.75">
      <c r="A27" s="21"/>
      <c r="B27" s="51"/>
      <c r="C27" s="51"/>
      <c r="D27" s="51"/>
      <c r="E27" s="51"/>
      <c r="F27" s="51"/>
      <c r="G27" s="51"/>
      <c r="H27" s="51"/>
      <c r="I27" s="51"/>
      <c r="J27" s="51"/>
      <c r="K27" s="172">
        <f t="shared" si="3"/>
        <v>0</v>
      </c>
    </row>
    <row r="28" spans="1:11" ht="12.75">
      <c r="A28" s="31"/>
      <c r="B28" s="9"/>
      <c r="C28" s="9"/>
      <c r="D28" s="9"/>
      <c r="E28" s="9"/>
      <c r="F28" s="9"/>
      <c r="G28" s="9"/>
      <c r="H28" s="9"/>
      <c r="I28" s="9"/>
      <c r="J28" s="9"/>
      <c r="K28" s="172">
        <f t="shared" si="3"/>
        <v>0</v>
      </c>
    </row>
    <row r="29" spans="1:11" ht="12.75">
      <c r="A29" s="31"/>
      <c r="B29" s="9"/>
      <c r="C29" s="9"/>
      <c r="D29" s="9"/>
      <c r="E29" s="9"/>
      <c r="F29" s="9"/>
      <c r="G29" s="9"/>
      <c r="H29" s="9"/>
      <c r="I29" s="9"/>
      <c r="J29" s="9"/>
      <c r="K29" s="172">
        <f t="shared" si="3"/>
        <v>0</v>
      </c>
    </row>
    <row r="30" spans="1:11" ht="12.75">
      <c r="A30" s="31"/>
      <c r="B30" s="9"/>
      <c r="C30" s="9"/>
      <c r="D30" s="9"/>
      <c r="E30" s="9"/>
      <c r="F30" s="9"/>
      <c r="G30" s="9"/>
      <c r="H30" s="9"/>
      <c r="I30" s="9"/>
      <c r="J30" s="9"/>
      <c r="K30" s="172">
        <f t="shared" si="3"/>
        <v>0</v>
      </c>
    </row>
    <row r="31" spans="1:15" ht="12.75">
      <c r="A31" s="31"/>
      <c r="B31" s="9"/>
      <c r="C31" s="9"/>
      <c r="D31" s="9"/>
      <c r="E31" s="9"/>
      <c r="F31" s="9"/>
      <c r="G31" s="9"/>
      <c r="H31" s="9"/>
      <c r="I31" s="9"/>
      <c r="J31" s="9"/>
      <c r="K31" s="172">
        <f t="shared" si="3"/>
        <v>0</v>
      </c>
      <c r="L31" s="80"/>
      <c r="M31" s="80"/>
      <c r="N31" s="80"/>
      <c r="O31" s="80"/>
    </row>
    <row r="32" spans="1:15" ht="12.75">
      <c r="A32" s="31"/>
      <c r="B32" s="9"/>
      <c r="C32" s="9"/>
      <c r="D32" s="9"/>
      <c r="E32" s="9"/>
      <c r="F32" s="9"/>
      <c r="G32" s="9"/>
      <c r="H32" s="9"/>
      <c r="I32" s="9"/>
      <c r="J32" s="9"/>
      <c r="K32" s="172">
        <f t="shared" si="3"/>
        <v>0</v>
      </c>
      <c r="L32" s="80"/>
      <c r="M32" s="80"/>
      <c r="N32" s="80"/>
      <c r="O32" s="80"/>
    </row>
    <row r="33" spans="1:15" ht="12.75" customHeight="1">
      <c r="A33" s="31"/>
      <c r="B33" s="9"/>
      <c r="C33" s="9"/>
      <c r="D33" s="9"/>
      <c r="E33" s="9"/>
      <c r="F33" s="9"/>
      <c r="G33" s="9"/>
      <c r="H33" s="9"/>
      <c r="I33" s="9"/>
      <c r="J33" s="9"/>
      <c r="K33" s="172">
        <f t="shared" si="3"/>
        <v>0</v>
      </c>
      <c r="L33" s="81"/>
      <c r="M33" s="81"/>
      <c r="N33" s="81"/>
      <c r="O33" s="81"/>
    </row>
    <row r="34" spans="1:15" ht="12.75" customHeight="1">
      <c r="A34" s="31"/>
      <c r="B34" s="9"/>
      <c r="C34" s="9"/>
      <c r="D34" s="9"/>
      <c r="E34" s="9"/>
      <c r="F34" s="9"/>
      <c r="G34" s="9"/>
      <c r="H34" s="9"/>
      <c r="I34" s="9"/>
      <c r="J34" s="9"/>
      <c r="K34" s="172">
        <f t="shared" si="3"/>
        <v>0</v>
      </c>
      <c r="L34" s="81"/>
      <c r="M34" s="81"/>
      <c r="N34" s="81"/>
      <c r="O34" s="81"/>
    </row>
    <row r="35" spans="1:15" ht="12.75">
      <c r="A35" s="31"/>
      <c r="B35" s="9"/>
      <c r="C35" s="9"/>
      <c r="D35" s="9"/>
      <c r="E35" s="9"/>
      <c r="F35" s="9"/>
      <c r="G35" s="9"/>
      <c r="H35" s="9"/>
      <c r="I35" s="9"/>
      <c r="J35" s="9"/>
      <c r="K35" s="172">
        <f t="shared" si="3"/>
        <v>0</v>
      </c>
      <c r="L35" s="81"/>
      <c r="M35" s="81"/>
      <c r="N35" s="81"/>
      <c r="O35" s="81"/>
    </row>
    <row r="36" spans="1:11" ht="12.75">
      <c r="A36" s="31"/>
      <c r="B36" s="9"/>
      <c r="C36" s="9"/>
      <c r="D36" s="9"/>
      <c r="E36" s="9"/>
      <c r="F36" s="9"/>
      <c r="G36" s="9"/>
      <c r="H36" s="9"/>
      <c r="I36" s="9"/>
      <c r="J36" s="9"/>
      <c r="K36" s="172">
        <f t="shared" si="3"/>
        <v>0</v>
      </c>
    </row>
    <row r="37" spans="1:11" ht="12.75">
      <c r="A37" s="31"/>
      <c r="B37" s="9"/>
      <c r="C37" s="9"/>
      <c r="D37" s="9"/>
      <c r="E37" s="9"/>
      <c r="F37" s="9"/>
      <c r="G37" s="9"/>
      <c r="H37" s="9"/>
      <c r="I37" s="9"/>
      <c r="J37" s="9"/>
      <c r="K37" s="172">
        <f t="shared" si="3"/>
        <v>0</v>
      </c>
    </row>
    <row r="38" spans="1:11" ht="12.75">
      <c r="A38" s="31"/>
      <c r="B38" s="9"/>
      <c r="C38" s="9"/>
      <c r="D38" s="9"/>
      <c r="E38" s="9"/>
      <c r="F38" s="9"/>
      <c r="G38" s="9"/>
      <c r="H38" s="9"/>
      <c r="I38" s="9"/>
      <c r="J38" s="9"/>
      <c r="K38" s="172">
        <f t="shared" si="3"/>
        <v>0</v>
      </c>
    </row>
    <row r="39" spans="1:11" ht="12.75">
      <c r="A39" s="31"/>
      <c r="B39" s="9"/>
      <c r="C39" s="9"/>
      <c r="D39" s="9"/>
      <c r="E39" s="9"/>
      <c r="F39" s="9"/>
      <c r="G39" s="9"/>
      <c r="H39" s="9"/>
      <c r="I39" s="9"/>
      <c r="J39" s="9"/>
      <c r="K39" s="172">
        <f t="shared" si="3"/>
        <v>0</v>
      </c>
    </row>
    <row r="40" spans="1:11" ht="12.75">
      <c r="A40" s="31"/>
      <c r="B40" s="9"/>
      <c r="C40" s="9"/>
      <c r="D40" s="9"/>
      <c r="E40" s="9"/>
      <c r="F40" s="9"/>
      <c r="G40" s="9"/>
      <c r="H40" s="9"/>
      <c r="I40" s="9"/>
      <c r="J40" s="9"/>
      <c r="K40" s="172">
        <f t="shared" si="3"/>
        <v>0</v>
      </c>
    </row>
    <row r="41" spans="1:11" ht="12.75">
      <c r="A41" s="31"/>
      <c r="B41" s="9"/>
      <c r="C41" s="9"/>
      <c r="D41" s="9"/>
      <c r="E41" s="9"/>
      <c r="F41" s="9"/>
      <c r="G41" s="9"/>
      <c r="H41" s="9"/>
      <c r="I41" s="9"/>
      <c r="J41" s="9"/>
      <c r="K41" s="172">
        <f t="shared" si="3"/>
        <v>0</v>
      </c>
    </row>
    <row r="42" spans="1:11" ht="12.75">
      <c r="A42" s="31"/>
      <c r="B42" s="9"/>
      <c r="C42" s="9"/>
      <c r="D42" s="9"/>
      <c r="E42" s="9"/>
      <c r="F42" s="9"/>
      <c r="G42" s="9"/>
      <c r="H42" s="9"/>
      <c r="I42" s="9"/>
      <c r="J42" s="9"/>
      <c r="K42" s="172">
        <f t="shared" si="3"/>
        <v>0</v>
      </c>
    </row>
    <row r="43" spans="1:11" ht="12.75">
      <c r="A43" s="31"/>
      <c r="B43" s="9"/>
      <c r="C43" s="9"/>
      <c r="D43" s="9"/>
      <c r="E43" s="9"/>
      <c r="F43" s="9"/>
      <c r="G43" s="9"/>
      <c r="H43" s="9"/>
      <c r="I43" s="9"/>
      <c r="J43" s="9"/>
      <c r="K43" s="172">
        <f t="shared" si="3"/>
        <v>0</v>
      </c>
    </row>
    <row r="44" spans="1:11" ht="12.75">
      <c r="A44" s="31"/>
      <c r="B44" s="9"/>
      <c r="C44" s="9"/>
      <c r="D44" s="9"/>
      <c r="E44" s="9"/>
      <c r="F44" s="9"/>
      <c r="G44" s="9"/>
      <c r="H44" s="9"/>
      <c r="I44" s="9"/>
      <c r="J44" s="9"/>
      <c r="K44" s="172">
        <f t="shared" si="3"/>
        <v>0</v>
      </c>
    </row>
    <row r="45" spans="1:11" ht="12.75">
      <c r="A45" s="31"/>
      <c r="B45" s="9"/>
      <c r="C45" s="9"/>
      <c r="D45" s="9"/>
      <c r="E45" s="9"/>
      <c r="F45" s="9"/>
      <c r="G45" s="9"/>
      <c r="H45" s="9"/>
      <c r="I45" s="9"/>
      <c r="J45" s="9"/>
      <c r="K45" s="172">
        <f t="shared" si="3"/>
        <v>0</v>
      </c>
    </row>
    <row r="46" spans="1:11" ht="12.75">
      <c r="A46" s="31"/>
      <c r="B46" s="9"/>
      <c r="C46" s="9"/>
      <c r="D46" s="9"/>
      <c r="E46" s="9"/>
      <c r="F46" s="9"/>
      <c r="G46" s="9"/>
      <c r="H46" s="9"/>
      <c r="I46" s="9"/>
      <c r="J46" s="9"/>
      <c r="K46" s="172">
        <f t="shared" si="3"/>
        <v>0</v>
      </c>
    </row>
    <row r="47" spans="1:11" ht="12.75">
      <c r="A47" s="31"/>
      <c r="B47" s="9"/>
      <c r="C47" s="9"/>
      <c r="D47" s="9"/>
      <c r="E47" s="9"/>
      <c r="F47" s="9"/>
      <c r="G47" s="9"/>
      <c r="H47" s="9"/>
      <c r="I47" s="9"/>
      <c r="J47" s="9"/>
      <c r="K47" s="172">
        <f t="shared" si="3"/>
        <v>0</v>
      </c>
    </row>
    <row r="48" spans="1:11" ht="12.75">
      <c r="A48" s="31"/>
      <c r="B48" s="9"/>
      <c r="C48" s="9"/>
      <c r="D48" s="9"/>
      <c r="E48" s="9"/>
      <c r="F48" s="9"/>
      <c r="G48" s="9"/>
      <c r="H48" s="9"/>
      <c r="I48" s="9"/>
      <c r="J48" s="9"/>
      <c r="K48" s="172">
        <f t="shared" si="3"/>
        <v>0</v>
      </c>
    </row>
    <row r="49" spans="1:11" ht="12.75">
      <c r="A49" s="31"/>
      <c r="B49" s="9"/>
      <c r="C49" s="9"/>
      <c r="D49" s="9"/>
      <c r="E49" s="9"/>
      <c r="F49" s="9"/>
      <c r="G49" s="9"/>
      <c r="H49" s="9"/>
      <c r="I49" s="9"/>
      <c r="J49" s="9"/>
      <c r="K49" s="172">
        <f t="shared" si="3"/>
        <v>0</v>
      </c>
    </row>
    <row r="50" spans="1:11" ht="12.75">
      <c r="A50" s="31"/>
      <c r="B50" s="9"/>
      <c r="C50" s="9"/>
      <c r="D50" s="9"/>
      <c r="E50" s="9"/>
      <c r="F50" s="9"/>
      <c r="G50" s="9"/>
      <c r="H50" s="9"/>
      <c r="I50" s="9"/>
      <c r="J50" s="9"/>
      <c r="K50" s="172">
        <f t="shared" si="3"/>
        <v>0</v>
      </c>
    </row>
    <row r="51" spans="1:11" ht="12.75">
      <c r="A51" s="31"/>
      <c r="B51" s="9"/>
      <c r="C51" s="9"/>
      <c r="D51" s="9"/>
      <c r="E51" s="9"/>
      <c r="F51" s="9"/>
      <c r="G51" s="9"/>
      <c r="H51" s="9"/>
      <c r="I51" s="9"/>
      <c r="J51" s="9"/>
      <c r="K51" s="172">
        <f t="shared" si="3"/>
        <v>0</v>
      </c>
    </row>
    <row r="52" spans="1:11" ht="12.75">
      <c r="A52" s="31"/>
      <c r="B52" s="9"/>
      <c r="C52" s="9"/>
      <c r="D52" s="9"/>
      <c r="E52" s="9"/>
      <c r="F52" s="9"/>
      <c r="G52" s="9"/>
      <c r="H52" s="9"/>
      <c r="I52" s="9"/>
      <c r="J52" s="9"/>
      <c r="K52" s="172">
        <f t="shared" si="3"/>
        <v>0</v>
      </c>
    </row>
    <row r="53" spans="1:11" ht="12.75">
      <c r="A53" s="31"/>
      <c r="B53" s="9"/>
      <c r="C53" s="9"/>
      <c r="D53" s="9"/>
      <c r="E53" s="9"/>
      <c r="F53" s="9"/>
      <c r="G53" s="9"/>
      <c r="H53" s="9"/>
      <c r="I53" s="9"/>
      <c r="J53" s="9"/>
      <c r="K53" s="172">
        <f t="shared" si="3"/>
        <v>0</v>
      </c>
    </row>
    <row r="54" spans="1:11" ht="12.75">
      <c r="A54" s="31"/>
      <c r="B54" s="9"/>
      <c r="C54" s="9"/>
      <c r="D54" s="9"/>
      <c r="E54" s="9"/>
      <c r="F54" s="9"/>
      <c r="G54" s="9"/>
      <c r="H54" s="9"/>
      <c r="I54" s="9"/>
      <c r="J54" s="9"/>
      <c r="K54" s="172">
        <f t="shared" si="3"/>
        <v>0</v>
      </c>
    </row>
    <row r="55" spans="1:11" ht="12.75">
      <c r="A55" s="31"/>
      <c r="B55" s="9"/>
      <c r="C55" s="9"/>
      <c r="D55" s="9"/>
      <c r="E55" s="9"/>
      <c r="F55" s="9"/>
      <c r="G55" s="9"/>
      <c r="H55" s="9"/>
      <c r="I55" s="9"/>
      <c r="J55" s="9"/>
      <c r="K55" s="172">
        <f t="shared" si="3"/>
        <v>0</v>
      </c>
    </row>
    <row r="56" spans="1:11" ht="13.5" thickBot="1">
      <c r="A56" s="42"/>
      <c r="B56" s="38"/>
      <c r="C56" s="38"/>
      <c r="D56" s="38"/>
      <c r="E56" s="38"/>
      <c r="F56" s="38"/>
      <c r="G56" s="38"/>
      <c r="H56" s="38"/>
      <c r="I56" s="38"/>
      <c r="J56" s="38"/>
      <c r="K56" s="216">
        <f t="shared" si="3"/>
        <v>0</v>
      </c>
    </row>
  </sheetData>
  <sheetProtection/>
  <mergeCells count="8">
    <mergeCell ref="A1:C1"/>
    <mergeCell ref="A2:C2"/>
    <mergeCell ref="A17:J17"/>
    <mergeCell ref="B18:B19"/>
    <mergeCell ref="A18:A19"/>
    <mergeCell ref="E18:K18"/>
    <mergeCell ref="C18:C19"/>
    <mergeCell ref="D18:D19"/>
  </mergeCells>
  <printOptions/>
  <pageMargins left="0.4724409448818898" right="0.4724409448818898" top="0.4330708661417323" bottom="0.31496062992125984" header="0.5118110236220472" footer="0.196850393700787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O5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7.57421875" style="0" customWidth="1"/>
    <col min="2" max="2" width="39.00390625" style="0" customWidth="1"/>
    <col min="3" max="3" width="16.00390625" style="0" customWidth="1"/>
    <col min="4" max="4" width="12.00390625" style="0" customWidth="1"/>
    <col min="5" max="5" width="13.57421875" style="0" customWidth="1"/>
    <col min="6" max="6" width="14.8515625" style="0" customWidth="1"/>
    <col min="7" max="7" width="12.00390625" style="0" customWidth="1"/>
    <col min="8" max="9" width="14.140625" style="0" customWidth="1"/>
    <col min="10" max="10" width="15.421875" style="0" customWidth="1"/>
  </cols>
  <sheetData>
    <row r="1" spans="1:10" ht="12.75">
      <c r="A1" s="444" t="s">
        <v>10</v>
      </c>
      <c r="B1" s="444"/>
      <c r="C1" s="444"/>
      <c r="D1" s="60"/>
      <c r="E1" s="60"/>
      <c r="F1" s="60"/>
      <c r="G1" s="60"/>
      <c r="H1" s="60"/>
      <c r="I1" s="60"/>
      <c r="J1" s="60"/>
    </row>
    <row r="2" spans="1:10" ht="28.5" customHeight="1" thickBot="1">
      <c r="A2" s="444" t="s">
        <v>13</v>
      </c>
      <c r="B2" s="444"/>
      <c r="C2" s="444"/>
      <c r="D2" s="60"/>
      <c r="E2" s="60"/>
      <c r="F2" s="60"/>
      <c r="G2" s="60"/>
      <c r="H2" s="60"/>
      <c r="I2" s="60"/>
      <c r="J2" s="60"/>
    </row>
    <row r="3" spans="1:9" ht="75.75" customHeight="1">
      <c r="A3" s="153" t="s">
        <v>52</v>
      </c>
      <c r="B3" s="4" t="s">
        <v>136</v>
      </c>
      <c r="C3" s="4" t="s">
        <v>219</v>
      </c>
      <c r="D3" s="4" t="s">
        <v>290</v>
      </c>
      <c r="E3" s="4" t="s">
        <v>9</v>
      </c>
      <c r="F3" s="4" t="s">
        <v>209</v>
      </c>
      <c r="G3" s="4" t="s">
        <v>210</v>
      </c>
      <c r="H3" s="164" t="s">
        <v>211</v>
      </c>
      <c r="I3" s="45"/>
    </row>
    <row r="4" spans="1:9" ht="21.75" customHeight="1">
      <c r="A4" s="186"/>
      <c r="B4" s="183" t="s">
        <v>50</v>
      </c>
      <c r="C4" s="184">
        <f>SUM(C5:C15)</f>
        <v>0</v>
      </c>
      <c r="D4" s="271">
        <f>SUM(D5:D15)</f>
        <v>0</v>
      </c>
      <c r="E4" s="184">
        <f>SUM(E5:E15)</f>
        <v>0</v>
      </c>
      <c r="F4" s="191" t="e">
        <f aca="true" t="shared" si="0" ref="F4:F15">E4*100/C4</f>
        <v>#DIV/0!</v>
      </c>
      <c r="G4" s="151">
        <f>SUM(G5:G15)</f>
        <v>0</v>
      </c>
      <c r="H4" s="192" t="e">
        <f aca="true" t="shared" si="1" ref="H4:H15">G4*100/E4</f>
        <v>#DIV/0!</v>
      </c>
      <c r="I4" s="45"/>
    </row>
    <row r="5" spans="1:9" ht="28.5" customHeight="1">
      <c r="A5" s="23">
        <v>1</v>
      </c>
      <c r="B5" s="20" t="s">
        <v>135</v>
      </c>
      <c r="C5" s="59"/>
      <c r="D5" s="272"/>
      <c r="E5" s="51"/>
      <c r="F5" s="191" t="e">
        <f t="shared" si="0"/>
        <v>#DIV/0!</v>
      </c>
      <c r="G5" s="51"/>
      <c r="H5" s="192" t="e">
        <f t="shared" si="1"/>
        <v>#DIV/0!</v>
      </c>
      <c r="I5" s="45"/>
    </row>
    <row r="6" spans="1:9" ht="32.25" customHeight="1">
      <c r="A6" s="23">
        <v>2</v>
      </c>
      <c r="B6" s="10" t="s">
        <v>123</v>
      </c>
      <c r="C6" s="59"/>
      <c r="D6" s="272"/>
      <c r="E6" s="51"/>
      <c r="F6" s="191" t="e">
        <f t="shared" si="0"/>
        <v>#DIV/0!</v>
      </c>
      <c r="G6" s="51"/>
      <c r="H6" s="192" t="e">
        <f t="shared" si="1"/>
        <v>#DIV/0!</v>
      </c>
      <c r="I6" s="45"/>
    </row>
    <row r="7" spans="1:9" ht="32.25" customHeight="1">
      <c r="A7" s="23">
        <v>3</v>
      </c>
      <c r="B7" s="19" t="s">
        <v>330</v>
      </c>
      <c r="C7" s="59"/>
      <c r="D7" s="272"/>
      <c r="E7" s="51"/>
      <c r="F7" s="191"/>
      <c r="G7" s="51"/>
      <c r="H7" s="192"/>
      <c r="I7" s="45"/>
    </row>
    <row r="8" spans="1:9" ht="47.25" customHeight="1">
      <c r="A8" s="23">
        <v>4</v>
      </c>
      <c r="B8" s="19" t="s">
        <v>329</v>
      </c>
      <c r="C8" s="59"/>
      <c r="D8" s="272"/>
      <c r="E8" s="51"/>
      <c r="F8" s="191" t="e">
        <f t="shared" si="0"/>
        <v>#DIV/0!</v>
      </c>
      <c r="G8" s="51"/>
      <c r="H8" s="192" t="e">
        <f t="shared" si="1"/>
        <v>#DIV/0!</v>
      </c>
      <c r="I8" s="45"/>
    </row>
    <row r="9" spans="1:9" ht="26.25" customHeight="1">
      <c r="A9" s="23">
        <v>5</v>
      </c>
      <c r="B9" s="20" t="s">
        <v>82</v>
      </c>
      <c r="C9" s="59"/>
      <c r="D9" s="272"/>
      <c r="E9" s="51"/>
      <c r="F9" s="191" t="e">
        <f t="shared" si="0"/>
        <v>#DIV/0!</v>
      </c>
      <c r="G9" s="51"/>
      <c r="H9" s="192" t="e">
        <f t="shared" si="1"/>
        <v>#DIV/0!</v>
      </c>
      <c r="I9" s="45"/>
    </row>
    <row r="10" spans="1:9" ht="28.5" customHeight="1">
      <c r="A10" s="23">
        <v>6</v>
      </c>
      <c r="B10" s="20" t="s">
        <v>83</v>
      </c>
      <c r="C10" s="59"/>
      <c r="D10" s="272"/>
      <c r="E10" s="51"/>
      <c r="F10" s="191" t="e">
        <f t="shared" si="0"/>
        <v>#DIV/0!</v>
      </c>
      <c r="G10" s="51"/>
      <c r="H10" s="192" t="e">
        <f t="shared" si="1"/>
        <v>#DIV/0!</v>
      </c>
      <c r="I10" s="45"/>
    </row>
    <row r="11" spans="1:9" ht="19.5" customHeight="1">
      <c r="A11" s="23">
        <v>7</v>
      </c>
      <c r="B11" s="20" t="s">
        <v>84</v>
      </c>
      <c r="C11" s="59"/>
      <c r="D11" s="272"/>
      <c r="E11" s="51"/>
      <c r="F11" s="191" t="e">
        <f t="shared" si="0"/>
        <v>#DIV/0!</v>
      </c>
      <c r="G11" s="51"/>
      <c r="H11" s="192" t="e">
        <f t="shared" si="1"/>
        <v>#DIV/0!</v>
      </c>
      <c r="I11" s="45"/>
    </row>
    <row r="12" spans="1:9" ht="19.5" customHeight="1">
      <c r="A12" s="23">
        <v>8</v>
      </c>
      <c r="B12" s="20" t="s">
        <v>85</v>
      </c>
      <c r="C12" s="59"/>
      <c r="D12" s="272"/>
      <c r="E12" s="51"/>
      <c r="F12" s="191" t="e">
        <f t="shared" si="0"/>
        <v>#DIV/0!</v>
      </c>
      <c r="G12" s="51"/>
      <c r="H12" s="192" t="e">
        <f t="shared" si="1"/>
        <v>#DIV/0!</v>
      </c>
      <c r="I12" s="45"/>
    </row>
    <row r="13" spans="1:9" ht="16.5" customHeight="1">
      <c r="A13" s="23">
        <v>9</v>
      </c>
      <c r="B13" s="20" t="s">
        <v>86</v>
      </c>
      <c r="C13" s="59"/>
      <c r="D13" s="272"/>
      <c r="E13" s="51"/>
      <c r="F13" s="191" t="e">
        <f t="shared" si="0"/>
        <v>#DIV/0!</v>
      </c>
      <c r="G13" s="51"/>
      <c r="H13" s="192" t="e">
        <f t="shared" si="1"/>
        <v>#DIV/0!</v>
      </c>
      <c r="I13" s="45"/>
    </row>
    <row r="14" spans="1:12" ht="37.5" customHeight="1">
      <c r="A14" s="23">
        <v>10</v>
      </c>
      <c r="B14" s="20" t="s">
        <v>87</v>
      </c>
      <c r="C14" s="59"/>
      <c r="D14" s="272"/>
      <c r="E14" s="51"/>
      <c r="F14" s="191" t="e">
        <f t="shared" si="0"/>
        <v>#DIV/0!</v>
      </c>
      <c r="G14" s="51"/>
      <c r="H14" s="192" t="e">
        <f t="shared" si="1"/>
        <v>#DIV/0!</v>
      </c>
      <c r="I14" s="205"/>
      <c r="J14" s="46"/>
      <c r="K14" s="46"/>
      <c r="L14" s="46"/>
    </row>
    <row r="15" spans="1:12" ht="11.25" customHeight="1" thickBot="1">
      <c r="A15" s="23">
        <v>11</v>
      </c>
      <c r="B15" s="78" t="s">
        <v>4</v>
      </c>
      <c r="C15" s="198">
        <v>0</v>
      </c>
      <c r="D15" s="273">
        <v>0</v>
      </c>
      <c r="E15" s="78"/>
      <c r="F15" s="193" t="e">
        <f t="shared" si="0"/>
        <v>#DIV/0!</v>
      </c>
      <c r="G15" s="78"/>
      <c r="H15" s="194" t="e">
        <f t="shared" si="1"/>
        <v>#DIV/0!</v>
      </c>
      <c r="I15" s="205"/>
      <c r="J15" s="46"/>
      <c r="K15" s="46"/>
      <c r="L15" s="46"/>
    </row>
    <row r="16" spans="1:10" ht="19.5" customHeight="1">
      <c r="A16" s="47"/>
      <c r="B16" s="47"/>
      <c r="C16" s="95"/>
      <c r="D16" s="95"/>
      <c r="E16" s="95"/>
      <c r="F16" s="95"/>
      <c r="G16" s="95"/>
      <c r="H16" s="45"/>
      <c r="I16" s="45"/>
      <c r="J16" s="14"/>
    </row>
    <row r="17" spans="1:10" ht="20.25" customHeight="1" thickBot="1">
      <c r="A17" s="468" t="s">
        <v>24</v>
      </c>
      <c r="B17" s="468"/>
      <c r="C17" s="468"/>
      <c r="D17" s="468"/>
      <c r="E17" s="468"/>
      <c r="F17" s="468"/>
      <c r="G17" s="468"/>
      <c r="H17" s="468"/>
      <c r="I17" s="468"/>
      <c r="J17" s="468"/>
    </row>
    <row r="18" spans="1:12" ht="19.5" customHeight="1">
      <c r="A18" s="461" t="s">
        <v>52</v>
      </c>
      <c r="B18" s="421" t="s">
        <v>148</v>
      </c>
      <c r="C18" s="421" t="s">
        <v>224</v>
      </c>
      <c r="D18" s="421" t="s">
        <v>225</v>
      </c>
      <c r="E18" s="466" t="s">
        <v>25</v>
      </c>
      <c r="F18" s="466"/>
      <c r="G18" s="466"/>
      <c r="H18" s="466"/>
      <c r="I18" s="466"/>
      <c r="J18" s="466"/>
      <c r="K18" s="467"/>
      <c r="L18" s="47"/>
    </row>
    <row r="19" spans="1:12" ht="59.25" customHeight="1">
      <c r="A19" s="462"/>
      <c r="B19" s="426"/>
      <c r="C19" s="426"/>
      <c r="D19" s="426"/>
      <c r="E19" s="165" t="s">
        <v>107</v>
      </c>
      <c r="F19" s="165" t="s">
        <v>108</v>
      </c>
      <c r="G19" s="165" t="s">
        <v>109</v>
      </c>
      <c r="H19" s="228" t="s">
        <v>110</v>
      </c>
      <c r="I19" s="99" t="s">
        <v>111</v>
      </c>
      <c r="J19" s="165" t="s">
        <v>20</v>
      </c>
      <c r="K19" s="211" t="s">
        <v>54</v>
      </c>
      <c r="L19" s="47"/>
    </row>
    <row r="20" spans="1:12" ht="20.25" customHeight="1">
      <c r="A20" s="21"/>
      <c r="B20" s="156" t="s">
        <v>50</v>
      </c>
      <c r="C20" s="190">
        <f>SUM(C21:C56)</f>
        <v>3</v>
      </c>
      <c r="D20" s="190">
        <f aca="true" t="shared" si="2" ref="D20:J20">SUM(D21:D56)</f>
        <v>3</v>
      </c>
      <c r="E20" s="190">
        <f t="shared" si="2"/>
        <v>0</v>
      </c>
      <c r="F20" s="190">
        <f t="shared" si="2"/>
        <v>9</v>
      </c>
      <c r="G20" s="190">
        <f t="shared" si="2"/>
        <v>0</v>
      </c>
      <c r="H20" s="190">
        <f t="shared" si="2"/>
        <v>0</v>
      </c>
      <c r="I20" s="190">
        <f t="shared" si="2"/>
        <v>0</v>
      </c>
      <c r="J20" s="190">
        <f t="shared" si="2"/>
        <v>0</v>
      </c>
      <c r="K20" s="210">
        <f>SUM(K21:K56)</f>
        <v>9</v>
      </c>
      <c r="L20" s="47"/>
    </row>
    <row r="21" spans="1:12" ht="24" customHeight="1">
      <c r="A21" s="21">
        <v>1</v>
      </c>
      <c r="B21" s="17" t="s">
        <v>383</v>
      </c>
      <c r="C21" s="74">
        <v>1</v>
      </c>
      <c r="D21" s="74">
        <v>1</v>
      </c>
      <c r="E21" s="74"/>
      <c r="F21" s="396">
        <v>1</v>
      </c>
      <c r="G21" s="74"/>
      <c r="H21" s="74"/>
      <c r="I21" s="74"/>
      <c r="J21" s="74"/>
      <c r="K21" s="172">
        <f>SUM(E21:J21)</f>
        <v>1</v>
      </c>
      <c r="L21" s="47"/>
    </row>
    <row r="22" spans="1:12" ht="63.75">
      <c r="A22" s="21">
        <v>2</v>
      </c>
      <c r="B22" s="17" t="s">
        <v>384</v>
      </c>
      <c r="C22" s="74">
        <v>1</v>
      </c>
      <c r="D22" s="74">
        <v>1</v>
      </c>
      <c r="E22" s="74"/>
      <c r="F22" s="395">
        <v>4</v>
      </c>
      <c r="G22" s="74"/>
      <c r="H22" s="74"/>
      <c r="I22" s="74"/>
      <c r="J22" s="74"/>
      <c r="K22" s="172">
        <f aca="true" t="shared" si="3" ref="K22:K56">SUM(E22:J22)</f>
        <v>4</v>
      </c>
      <c r="L22" s="47"/>
    </row>
    <row r="23" spans="1:12" ht="76.5">
      <c r="A23" s="21">
        <v>3</v>
      </c>
      <c r="B23" s="16" t="s">
        <v>385</v>
      </c>
      <c r="C23" s="51">
        <v>1</v>
      </c>
      <c r="D23" s="51">
        <v>1</v>
      </c>
      <c r="E23" s="51"/>
      <c r="F23" s="395">
        <v>4</v>
      </c>
      <c r="G23" s="51"/>
      <c r="H23" s="51"/>
      <c r="I23" s="51"/>
      <c r="J23" s="51"/>
      <c r="K23" s="172">
        <f t="shared" si="3"/>
        <v>4</v>
      </c>
      <c r="L23" s="47"/>
    </row>
    <row r="24" spans="1:12" ht="12.75">
      <c r="A24" s="21"/>
      <c r="B24" s="51"/>
      <c r="C24" s="51"/>
      <c r="D24" s="51"/>
      <c r="E24" s="51"/>
      <c r="F24" s="51"/>
      <c r="G24" s="51"/>
      <c r="H24" s="51"/>
      <c r="I24" s="51"/>
      <c r="J24" s="51"/>
      <c r="K24" s="172">
        <f t="shared" si="3"/>
        <v>0</v>
      </c>
      <c r="L24" s="47"/>
    </row>
    <row r="25" spans="1:12" ht="12.75">
      <c r="A25" s="21"/>
      <c r="B25" s="196"/>
      <c r="C25" s="51"/>
      <c r="D25" s="51"/>
      <c r="E25" s="51"/>
      <c r="F25" s="51"/>
      <c r="G25" s="51"/>
      <c r="H25" s="51"/>
      <c r="I25" s="51"/>
      <c r="J25" s="51"/>
      <c r="K25" s="172">
        <f t="shared" si="3"/>
        <v>0</v>
      </c>
      <c r="L25" s="47"/>
    </row>
    <row r="26" spans="1:12" ht="12.75">
      <c r="A26" s="21"/>
      <c r="B26" s="51"/>
      <c r="C26" s="51"/>
      <c r="D26" s="51"/>
      <c r="E26" s="51"/>
      <c r="F26" s="51"/>
      <c r="G26" s="51"/>
      <c r="H26" s="51"/>
      <c r="I26" s="51"/>
      <c r="J26" s="51"/>
      <c r="K26" s="172">
        <f t="shared" si="3"/>
        <v>0</v>
      </c>
      <c r="L26" s="47"/>
    </row>
    <row r="27" spans="1:12" ht="12.75">
      <c r="A27" s="21"/>
      <c r="B27" s="51"/>
      <c r="C27" s="51"/>
      <c r="D27" s="51"/>
      <c r="E27" s="51"/>
      <c r="F27" s="51"/>
      <c r="G27" s="51"/>
      <c r="H27" s="51"/>
      <c r="I27" s="51"/>
      <c r="J27" s="51"/>
      <c r="K27" s="172">
        <f t="shared" si="3"/>
        <v>0</v>
      </c>
      <c r="L27" s="47"/>
    </row>
    <row r="28" spans="1:12" ht="12.75">
      <c r="A28" s="31"/>
      <c r="B28" s="9"/>
      <c r="C28" s="9"/>
      <c r="D28" s="9"/>
      <c r="E28" s="9"/>
      <c r="F28" s="9"/>
      <c r="G28" s="9"/>
      <c r="H28" s="9"/>
      <c r="I28" s="9"/>
      <c r="J28" s="9"/>
      <c r="K28" s="172">
        <f t="shared" si="3"/>
        <v>0</v>
      </c>
      <c r="L28" s="47"/>
    </row>
    <row r="29" spans="1:12" ht="12.75">
      <c r="A29" s="31"/>
      <c r="B29" s="9"/>
      <c r="C29" s="9"/>
      <c r="D29" s="9"/>
      <c r="E29" s="9"/>
      <c r="F29" s="9"/>
      <c r="G29" s="9"/>
      <c r="H29" s="9"/>
      <c r="I29" s="9"/>
      <c r="J29" s="9"/>
      <c r="K29" s="172">
        <f t="shared" si="3"/>
        <v>0</v>
      </c>
      <c r="L29" s="47"/>
    </row>
    <row r="30" spans="1:12" ht="12.75">
      <c r="A30" s="31"/>
      <c r="B30" s="9"/>
      <c r="C30" s="9"/>
      <c r="D30" s="9"/>
      <c r="E30" s="9"/>
      <c r="F30" s="9"/>
      <c r="G30" s="9"/>
      <c r="H30" s="9"/>
      <c r="I30" s="9"/>
      <c r="J30" s="9"/>
      <c r="K30" s="172">
        <f t="shared" si="3"/>
        <v>0</v>
      </c>
      <c r="L30" s="47"/>
    </row>
    <row r="31" spans="1:12" ht="12.75">
      <c r="A31" s="31"/>
      <c r="B31" s="9"/>
      <c r="C31" s="9"/>
      <c r="D31" s="9"/>
      <c r="E31" s="9"/>
      <c r="F31" s="9"/>
      <c r="G31" s="9"/>
      <c r="H31" s="9"/>
      <c r="I31" s="9"/>
      <c r="J31" s="9"/>
      <c r="K31" s="172">
        <f t="shared" si="3"/>
        <v>0</v>
      </c>
      <c r="L31" s="47"/>
    </row>
    <row r="32" spans="1:12" ht="12.75">
      <c r="A32" s="31"/>
      <c r="B32" s="9"/>
      <c r="C32" s="9"/>
      <c r="D32" s="9"/>
      <c r="E32" s="9"/>
      <c r="F32" s="9"/>
      <c r="G32" s="9"/>
      <c r="H32" s="9"/>
      <c r="I32" s="9"/>
      <c r="J32" s="9"/>
      <c r="K32" s="172">
        <f t="shared" si="3"/>
        <v>0</v>
      </c>
      <c r="L32" s="47"/>
    </row>
    <row r="33" spans="1:15" ht="12.75">
      <c r="A33" s="31"/>
      <c r="B33" s="9"/>
      <c r="C33" s="9"/>
      <c r="D33" s="9"/>
      <c r="E33" s="9"/>
      <c r="F33" s="9"/>
      <c r="G33" s="9"/>
      <c r="H33" s="9"/>
      <c r="I33" s="9"/>
      <c r="J33" s="9"/>
      <c r="K33" s="172">
        <f t="shared" si="3"/>
        <v>0</v>
      </c>
      <c r="L33" s="92"/>
      <c r="M33" s="92"/>
      <c r="N33" s="92"/>
      <c r="O33" s="92"/>
    </row>
    <row r="34" spans="1:15" ht="12.75">
      <c r="A34" s="31"/>
      <c r="B34" s="9"/>
      <c r="C34" s="9"/>
      <c r="D34" s="9"/>
      <c r="E34" s="9"/>
      <c r="F34" s="9"/>
      <c r="G34" s="9"/>
      <c r="H34" s="9"/>
      <c r="I34" s="9"/>
      <c r="J34" s="9"/>
      <c r="K34" s="172">
        <f t="shared" si="3"/>
        <v>0</v>
      </c>
      <c r="L34" s="92"/>
      <c r="M34" s="92"/>
      <c r="N34" s="92"/>
      <c r="O34" s="92"/>
    </row>
    <row r="35" spans="1:15" ht="12.75">
      <c r="A35" s="31"/>
      <c r="B35" s="9"/>
      <c r="C35" s="9"/>
      <c r="D35" s="9"/>
      <c r="E35" s="9"/>
      <c r="F35" s="9"/>
      <c r="G35" s="9"/>
      <c r="H35" s="9"/>
      <c r="I35" s="9"/>
      <c r="J35" s="9"/>
      <c r="K35" s="172">
        <f t="shared" si="3"/>
        <v>0</v>
      </c>
      <c r="L35" s="92"/>
      <c r="M35" s="92"/>
      <c r="N35" s="92"/>
      <c r="O35" s="92"/>
    </row>
    <row r="36" spans="1:12" ht="12.75">
      <c r="A36" s="31"/>
      <c r="B36" s="9"/>
      <c r="C36" s="9"/>
      <c r="D36" s="9"/>
      <c r="E36" s="9"/>
      <c r="F36" s="9"/>
      <c r="G36" s="9"/>
      <c r="H36" s="9"/>
      <c r="I36" s="9"/>
      <c r="J36" s="9"/>
      <c r="K36" s="172">
        <f t="shared" si="3"/>
        <v>0</v>
      </c>
      <c r="L36" s="47"/>
    </row>
    <row r="37" spans="1:11" ht="12.75">
      <c r="A37" s="31"/>
      <c r="B37" s="9"/>
      <c r="C37" s="9"/>
      <c r="D37" s="9"/>
      <c r="E37" s="9"/>
      <c r="F37" s="9"/>
      <c r="G37" s="9"/>
      <c r="H37" s="9"/>
      <c r="I37" s="9"/>
      <c r="J37" s="9"/>
      <c r="K37" s="172">
        <f t="shared" si="3"/>
        <v>0</v>
      </c>
    </row>
    <row r="38" spans="1:11" ht="12.75">
      <c r="A38" s="31"/>
      <c r="B38" s="9"/>
      <c r="C38" s="9"/>
      <c r="D38" s="9"/>
      <c r="E38" s="9"/>
      <c r="F38" s="9"/>
      <c r="G38" s="9"/>
      <c r="H38" s="9"/>
      <c r="I38" s="9"/>
      <c r="J38" s="9"/>
      <c r="K38" s="172">
        <f t="shared" si="3"/>
        <v>0</v>
      </c>
    </row>
    <row r="39" spans="1:11" ht="12.75">
      <c r="A39" s="31"/>
      <c r="B39" s="9"/>
      <c r="C39" s="9"/>
      <c r="D39" s="9"/>
      <c r="E39" s="9"/>
      <c r="F39" s="9"/>
      <c r="G39" s="9"/>
      <c r="H39" s="9"/>
      <c r="I39" s="9"/>
      <c r="J39" s="9"/>
      <c r="K39" s="172">
        <f t="shared" si="3"/>
        <v>0</v>
      </c>
    </row>
    <row r="40" spans="1:11" ht="12.75">
      <c r="A40" s="31"/>
      <c r="B40" s="9"/>
      <c r="C40" s="9"/>
      <c r="D40" s="9"/>
      <c r="E40" s="9"/>
      <c r="F40" s="9"/>
      <c r="G40" s="9"/>
      <c r="H40" s="9"/>
      <c r="I40" s="9"/>
      <c r="J40" s="9"/>
      <c r="K40" s="172">
        <f t="shared" si="3"/>
        <v>0</v>
      </c>
    </row>
    <row r="41" spans="1:11" ht="12.75">
      <c r="A41" s="31"/>
      <c r="B41" s="9"/>
      <c r="C41" s="9"/>
      <c r="D41" s="9"/>
      <c r="E41" s="9"/>
      <c r="F41" s="9"/>
      <c r="G41" s="9"/>
      <c r="H41" s="9"/>
      <c r="I41" s="9"/>
      <c r="J41" s="9"/>
      <c r="K41" s="172">
        <f t="shared" si="3"/>
        <v>0</v>
      </c>
    </row>
    <row r="42" spans="1:11" ht="12.75">
      <c r="A42" s="31"/>
      <c r="B42" s="9"/>
      <c r="C42" s="9"/>
      <c r="D42" s="9"/>
      <c r="E42" s="9"/>
      <c r="F42" s="9"/>
      <c r="G42" s="9"/>
      <c r="H42" s="9"/>
      <c r="I42" s="9"/>
      <c r="J42" s="9"/>
      <c r="K42" s="172">
        <f t="shared" si="3"/>
        <v>0</v>
      </c>
    </row>
    <row r="43" spans="1:11" ht="12.75">
      <c r="A43" s="31"/>
      <c r="B43" s="9"/>
      <c r="C43" s="9"/>
      <c r="D43" s="9"/>
      <c r="E43" s="9"/>
      <c r="F43" s="9"/>
      <c r="G43" s="9"/>
      <c r="H43" s="9"/>
      <c r="I43" s="9"/>
      <c r="J43" s="9"/>
      <c r="K43" s="172">
        <f t="shared" si="3"/>
        <v>0</v>
      </c>
    </row>
    <row r="44" spans="1:11" ht="12.75">
      <c r="A44" s="31"/>
      <c r="B44" s="9"/>
      <c r="C44" s="9"/>
      <c r="D44" s="9"/>
      <c r="E44" s="9"/>
      <c r="F44" s="9"/>
      <c r="G44" s="9"/>
      <c r="H44" s="9"/>
      <c r="I44" s="9"/>
      <c r="J44" s="9"/>
      <c r="K44" s="172">
        <f t="shared" si="3"/>
        <v>0</v>
      </c>
    </row>
    <row r="45" spans="1:11" ht="12.75">
      <c r="A45" s="31"/>
      <c r="B45" s="9"/>
      <c r="C45" s="9"/>
      <c r="D45" s="9"/>
      <c r="E45" s="9"/>
      <c r="F45" s="9"/>
      <c r="G45" s="9"/>
      <c r="H45" s="9"/>
      <c r="I45" s="9"/>
      <c r="J45" s="9"/>
      <c r="K45" s="172">
        <f t="shared" si="3"/>
        <v>0</v>
      </c>
    </row>
    <row r="46" spans="1:11" ht="12.75">
      <c r="A46" s="31"/>
      <c r="B46" s="9"/>
      <c r="C46" s="9"/>
      <c r="D46" s="9"/>
      <c r="E46" s="9"/>
      <c r="F46" s="9"/>
      <c r="G46" s="9"/>
      <c r="H46" s="9"/>
      <c r="I46" s="9"/>
      <c r="J46" s="9"/>
      <c r="K46" s="172">
        <f t="shared" si="3"/>
        <v>0</v>
      </c>
    </row>
    <row r="47" spans="1:11" ht="12.75">
      <c r="A47" s="31"/>
      <c r="B47" s="9"/>
      <c r="C47" s="9"/>
      <c r="D47" s="9"/>
      <c r="E47" s="9"/>
      <c r="F47" s="9"/>
      <c r="G47" s="9"/>
      <c r="H47" s="9"/>
      <c r="I47" s="9"/>
      <c r="J47" s="9"/>
      <c r="K47" s="172">
        <f t="shared" si="3"/>
        <v>0</v>
      </c>
    </row>
    <row r="48" spans="1:11" ht="12.75">
      <c r="A48" s="31"/>
      <c r="B48" s="9"/>
      <c r="C48" s="9"/>
      <c r="D48" s="9"/>
      <c r="E48" s="9"/>
      <c r="F48" s="9"/>
      <c r="G48" s="9"/>
      <c r="H48" s="9"/>
      <c r="I48" s="9"/>
      <c r="J48" s="9"/>
      <c r="K48" s="172">
        <f t="shared" si="3"/>
        <v>0</v>
      </c>
    </row>
    <row r="49" spans="1:11" ht="12.75">
      <c r="A49" s="31"/>
      <c r="B49" s="9"/>
      <c r="C49" s="9"/>
      <c r="D49" s="9"/>
      <c r="E49" s="9"/>
      <c r="F49" s="9"/>
      <c r="G49" s="9"/>
      <c r="H49" s="9"/>
      <c r="I49" s="9"/>
      <c r="J49" s="9"/>
      <c r="K49" s="172">
        <f t="shared" si="3"/>
        <v>0</v>
      </c>
    </row>
    <row r="50" spans="1:11" ht="12.75">
      <c r="A50" s="31"/>
      <c r="B50" s="9"/>
      <c r="C50" s="9"/>
      <c r="D50" s="9"/>
      <c r="E50" s="9"/>
      <c r="F50" s="9"/>
      <c r="G50" s="9"/>
      <c r="H50" s="9"/>
      <c r="I50" s="9"/>
      <c r="J50" s="9"/>
      <c r="K50" s="172">
        <f t="shared" si="3"/>
        <v>0</v>
      </c>
    </row>
    <row r="51" spans="1:11" ht="12.75">
      <c r="A51" s="31"/>
      <c r="B51" s="9"/>
      <c r="C51" s="9"/>
      <c r="D51" s="9"/>
      <c r="E51" s="9"/>
      <c r="F51" s="9"/>
      <c r="G51" s="9"/>
      <c r="H51" s="9"/>
      <c r="I51" s="9"/>
      <c r="J51" s="9"/>
      <c r="K51" s="172">
        <f t="shared" si="3"/>
        <v>0</v>
      </c>
    </row>
    <row r="52" spans="1:11" ht="12.75">
      <c r="A52" s="31"/>
      <c r="B52" s="9"/>
      <c r="C52" s="9"/>
      <c r="D52" s="9"/>
      <c r="E52" s="9"/>
      <c r="F52" s="9"/>
      <c r="G52" s="9"/>
      <c r="H52" s="9"/>
      <c r="I52" s="9"/>
      <c r="J52" s="9"/>
      <c r="K52" s="172">
        <f t="shared" si="3"/>
        <v>0</v>
      </c>
    </row>
    <row r="53" spans="1:11" ht="12.75">
      <c r="A53" s="31"/>
      <c r="B53" s="9"/>
      <c r="C53" s="9"/>
      <c r="D53" s="9"/>
      <c r="E53" s="9"/>
      <c r="F53" s="9"/>
      <c r="G53" s="9"/>
      <c r="H53" s="9"/>
      <c r="I53" s="9"/>
      <c r="J53" s="9"/>
      <c r="K53" s="172">
        <f t="shared" si="3"/>
        <v>0</v>
      </c>
    </row>
    <row r="54" spans="1:11" ht="12.75">
      <c r="A54" s="31"/>
      <c r="B54" s="9"/>
      <c r="C54" s="9"/>
      <c r="D54" s="9"/>
      <c r="E54" s="9"/>
      <c r="F54" s="9"/>
      <c r="G54" s="9"/>
      <c r="H54" s="9"/>
      <c r="I54" s="9"/>
      <c r="J54" s="9"/>
      <c r="K54" s="172">
        <f t="shared" si="3"/>
        <v>0</v>
      </c>
    </row>
    <row r="55" spans="1:11" ht="12.75">
      <c r="A55" s="31"/>
      <c r="B55" s="9"/>
      <c r="C55" s="9"/>
      <c r="D55" s="9"/>
      <c r="E55" s="9"/>
      <c r="F55" s="9"/>
      <c r="G55" s="9"/>
      <c r="H55" s="9"/>
      <c r="I55" s="9"/>
      <c r="J55" s="9"/>
      <c r="K55" s="172">
        <f t="shared" si="3"/>
        <v>0</v>
      </c>
    </row>
    <row r="56" spans="1:11" ht="13.5" thickBot="1">
      <c r="A56" s="42"/>
      <c r="B56" s="38"/>
      <c r="C56" s="38"/>
      <c r="D56" s="38"/>
      <c r="E56" s="38"/>
      <c r="F56" s="38"/>
      <c r="G56" s="38"/>
      <c r="H56" s="38"/>
      <c r="I56" s="38"/>
      <c r="J56" s="38"/>
      <c r="K56" s="216">
        <f t="shared" si="3"/>
        <v>0</v>
      </c>
    </row>
  </sheetData>
  <sheetProtection/>
  <mergeCells count="8">
    <mergeCell ref="E18:K18"/>
    <mergeCell ref="A1:C1"/>
    <mergeCell ref="A2:C2"/>
    <mergeCell ref="A17:J17"/>
    <mergeCell ref="B18:B19"/>
    <mergeCell ref="A18:A19"/>
    <mergeCell ref="C18:C19"/>
    <mergeCell ref="D18:D19"/>
  </mergeCells>
  <printOptions/>
  <pageMargins left="0.4724409448818898" right="0.4724409448818898" top="0.4330708661417323" bottom="0.31496062992125984" header="0.5118110236220472" footer="0.1968503937007874"/>
  <pageSetup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T4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57421875" style="0" customWidth="1"/>
    <col min="2" max="2" width="39.00390625" style="0" customWidth="1"/>
    <col min="3" max="3" width="16.00390625" style="0" customWidth="1"/>
    <col min="4" max="4" width="12.00390625" style="0" customWidth="1"/>
    <col min="5" max="5" width="13.57421875" style="0" customWidth="1"/>
    <col min="6" max="6" width="12.00390625" style="0" customWidth="1"/>
    <col min="7" max="7" width="14.00390625" style="0" customWidth="1"/>
    <col min="8" max="12" width="14.140625" style="0" customWidth="1"/>
    <col min="13" max="13" width="15.421875" style="0" customWidth="1"/>
  </cols>
  <sheetData>
    <row r="1" spans="1:13" ht="12.75">
      <c r="A1" s="444" t="s">
        <v>21</v>
      </c>
      <c r="B1" s="444"/>
      <c r="C1" s="444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8.5" customHeight="1" thickBot="1">
      <c r="A2" s="444" t="s">
        <v>22</v>
      </c>
      <c r="B2" s="444"/>
      <c r="C2" s="444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75.75" customHeight="1">
      <c r="A3" s="153" t="s">
        <v>52</v>
      </c>
      <c r="B3" s="4" t="s">
        <v>136</v>
      </c>
      <c r="C3" s="4" t="s">
        <v>219</v>
      </c>
      <c r="D3" s="4" t="s">
        <v>14</v>
      </c>
      <c r="E3" s="4" t="s">
        <v>290</v>
      </c>
      <c r="F3" s="4" t="s">
        <v>9</v>
      </c>
      <c r="G3" s="4" t="s">
        <v>209</v>
      </c>
      <c r="H3" s="4" t="s">
        <v>210</v>
      </c>
      <c r="I3" s="164" t="s">
        <v>211</v>
      </c>
      <c r="J3" s="327"/>
      <c r="K3" s="327"/>
      <c r="L3" s="14"/>
      <c r="M3" s="14"/>
    </row>
    <row r="4" spans="1:13" ht="21.75" customHeight="1">
      <c r="A4" s="186"/>
      <c r="B4" s="183" t="s">
        <v>50</v>
      </c>
      <c r="C4" s="184">
        <f>SUM(C5:C14)</f>
        <v>0</v>
      </c>
      <c r="D4" s="184">
        <f>SUM(D5:D14)</f>
        <v>0</v>
      </c>
      <c r="E4" s="271">
        <f>SUM(E5:E14)</f>
        <v>0</v>
      </c>
      <c r="F4" s="184">
        <f>SUM(F5:F14)</f>
        <v>0</v>
      </c>
      <c r="G4" s="191" t="e">
        <f aca="true" t="shared" si="0" ref="G4:G14">F4*100/C4</f>
        <v>#DIV/0!</v>
      </c>
      <c r="H4" s="151">
        <f>SUM(H5:H14)</f>
        <v>0</v>
      </c>
      <c r="I4" s="192" t="e">
        <f aca="true" t="shared" si="1" ref="I4:I14">H4*100/F4</f>
        <v>#DIV/0!</v>
      </c>
      <c r="J4" s="327"/>
      <c r="K4" s="327"/>
      <c r="L4" s="14"/>
      <c r="M4" s="14"/>
    </row>
    <row r="5" spans="1:13" ht="28.5" customHeight="1">
      <c r="A5" s="23">
        <v>1</v>
      </c>
      <c r="B5" s="20" t="s">
        <v>135</v>
      </c>
      <c r="C5" s="59"/>
      <c r="D5" s="9"/>
      <c r="E5" s="272"/>
      <c r="F5" s="51"/>
      <c r="G5" s="191" t="e">
        <f t="shared" si="0"/>
        <v>#DIV/0!</v>
      </c>
      <c r="H5" s="51"/>
      <c r="I5" s="192" t="e">
        <f t="shared" si="1"/>
        <v>#DIV/0!</v>
      </c>
      <c r="J5" s="77"/>
      <c r="K5" s="77"/>
      <c r="L5" s="14"/>
      <c r="M5" s="14"/>
    </row>
    <row r="6" spans="1:13" ht="32.25" customHeight="1">
      <c r="A6" s="23">
        <v>2</v>
      </c>
      <c r="B6" s="10" t="s">
        <v>123</v>
      </c>
      <c r="C6" s="59"/>
      <c r="D6" s="9"/>
      <c r="E6" s="272"/>
      <c r="F6" s="51"/>
      <c r="G6" s="191" t="e">
        <f t="shared" si="0"/>
        <v>#DIV/0!</v>
      </c>
      <c r="H6" s="51"/>
      <c r="I6" s="192" t="e">
        <f t="shared" si="1"/>
        <v>#DIV/0!</v>
      </c>
      <c r="J6" s="77"/>
      <c r="K6" s="77"/>
      <c r="L6" s="14"/>
      <c r="M6" s="14"/>
    </row>
    <row r="7" spans="1:13" ht="32.25" customHeight="1">
      <c r="A7" s="23">
        <v>3</v>
      </c>
      <c r="B7" s="19" t="s">
        <v>330</v>
      </c>
      <c r="C7" s="59"/>
      <c r="D7" s="9"/>
      <c r="E7" s="272"/>
      <c r="F7" s="51"/>
      <c r="G7" s="191"/>
      <c r="H7" s="51"/>
      <c r="I7" s="192"/>
      <c r="J7" s="77"/>
      <c r="K7" s="77"/>
      <c r="L7" s="14"/>
      <c r="M7" s="14"/>
    </row>
    <row r="8" spans="1:13" ht="39" customHeight="1">
      <c r="A8" s="23">
        <v>4</v>
      </c>
      <c r="B8" s="19" t="s">
        <v>329</v>
      </c>
      <c r="C8" s="59"/>
      <c r="D8" s="9"/>
      <c r="E8" s="272"/>
      <c r="F8" s="51"/>
      <c r="G8" s="191" t="e">
        <f t="shared" si="0"/>
        <v>#DIV/0!</v>
      </c>
      <c r="H8" s="51"/>
      <c r="I8" s="192" t="e">
        <f t="shared" si="1"/>
        <v>#DIV/0!</v>
      </c>
      <c r="J8" s="77"/>
      <c r="K8" s="77"/>
      <c r="L8" s="14"/>
      <c r="M8" s="14"/>
    </row>
    <row r="9" spans="1:13" ht="26.25" customHeight="1">
      <c r="A9" s="23">
        <v>5</v>
      </c>
      <c r="B9" s="20" t="s">
        <v>82</v>
      </c>
      <c r="C9" s="59"/>
      <c r="D9" s="9"/>
      <c r="E9" s="272"/>
      <c r="F9" s="51"/>
      <c r="G9" s="191" t="e">
        <f t="shared" si="0"/>
        <v>#DIV/0!</v>
      </c>
      <c r="H9" s="51"/>
      <c r="I9" s="192" t="e">
        <f t="shared" si="1"/>
        <v>#DIV/0!</v>
      </c>
      <c r="J9" s="77"/>
      <c r="K9" s="77"/>
      <c r="L9" s="14"/>
      <c r="M9" s="14"/>
    </row>
    <row r="10" spans="1:13" ht="28.5" customHeight="1">
      <c r="A10" s="23">
        <v>6</v>
      </c>
      <c r="B10" s="20" t="s">
        <v>83</v>
      </c>
      <c r="C10" s="59"/>
      <c r="D10" s="9"/>
      <c r="E10" s="272"/>
      <c r="F10" s="51"/>
      <c r="G10" s="191" t="e">
        <f t="shared" si="0"/>
        <v>#DIV/0!</v>
      </c>
      <c r="H10" s="51"/>
      <c r="I10" s="192" t="e">
        <f t="shared" si="1"/>
        <v>#DIV/0!</v>
      </c>
      <c r="J10" s="77"/>
      <c r="K10" s="77"/>
      <c r="L10" s="14"/>
      <c r="M10" s="14"/>
    </row>
    <row r="11" spans="1:13" ht="19.5" customHeight="1">
      <c r="A11" s="23">
        <v>7</v>
      </c>
      <c r="B11" s="20" t="s">
        <v>85</v>
      </c>
      <c r="C11" s="59"/>
      <c r="D11" s="9"/>
      <c r="E11" s="272"/>
      <c r="F11" s="51"/>
      <c r="G11" s="191" t="e">
        <f t="shared" si="0"/>
        <v>#DIV/0!</v>
      </c>
      <c r="H11" s="51"/>
      <c r="I11" s="192" t="e">
        <f t="shared" si="1"/>
        <v>#DIV/0!</v>
      </c>
      <c r="J11" s="77"/>
      <c r="K11" s="77"/>
      <c r="L11" s="14"/>
      <c r="M11" s="14"/>
    </row>
    <row r="12" spans="1:13" ht="19.5" customHeight="1">
      <c r="A12" s="23">
        <v>8</v>
      </c>
      <c r="B12" s="20" t="s">
        <v>86</v>
      </c>
      <c r="C12" s="59"/>
      <c r="D12" s="9"/>
      <c r="E12" s="272"/>
      <c r="F12" s="51"/>
      <c r="G12" s="191" t="e">
        <f t="shared" si="0"/>
        <v>#DIV/0!</v>
      </c>
      <c r="H12" s="51"/>
      <c r="I12" s="192" t="e">
        <f t="shared" si="1"/>
        <v>#DIV/0!</v>
      </c>
      <c r="J12" s="77"/>
      <c r="K12" s="77"/>
      <c r="L12" s="14"/>
      <c r="M12" s="14"/>
    </row>
    <row r="13" spans="1:13" ht="21.75" customHeight="1">
      <c r="A13" s="23">
        <v>9</v>
      </c>
      <c r="B13" s="20" t="s">
        <v>87</v>
      </c>
      <c r="C13" s="59"/>
      <c r="D13" s="9"/>
      <c r="E13" s="272"/>
      <c r="F13" s="51"/>
      <c r="G13" s="191" t="e">
        <f t="shared" si="0"/>
        <v>#DIV/0!</v>
      </c>
      <c r="H13" s="51"/>
      <c r="I13" s="192" t="e">
        <f t="shared" si="1"/>
        <v>#DIV/0!</v>
      </c>
      <c r="J13" s="77"/>
      <c r="K13" s="77"/>
      <c r="L13" s="14"/>
      <c r="M13" s="14"/>
    </row>
    <row r="14" spans="1:16" ht="18" customHeight="1">
      <c r="A14" s="23">
        <v>10</v>
      </c>
      <c r="B14" s="51" t="s">
        <v>4</v>
      </c>
      <c r="C14" s="9"/>
      <c r="D14" s="9"/>
      <c r="E14" s="268"/>
      <c r="F14" s="9"/>
      <c r="G14" s="191" t="e">
        <f t="shared" si="0"/>
        <v>#DIV/0!</v>
      </c>
      <c r="H14" s="14"/>
      <c r="I14" s="192" t="e">
        <f t="shared" si="1"/>
        <v>#DIV/0!</v>
      </c>
      <c r="J14" s="14"/>
      <c r="K14" s="14"/>
      <c r="L14" s="14"/>
      <c r="M14" s="46"/>
      <c r="N14" s="46"/>
      <c r="O14" s="46"/>
      <c r="P14" s="46"/>
    </row>
    <row r="15" spans="1:16" ht="40.5" customHeight="1" thickBot="1">
      <c r="A15" s="201"/>
      <c r="B15" s="229" t="s">
        <v>240</v>
      </c>
      <c r="C15" s="198"/>
      <c r="D15" s="38" t="s">
        <v>51</v>
      </c>
      <c r="E15" s="273"/>
      <c r="F15" s="78" t="s">
        <v>51</v>
      </c>
      <c r="G15" s="193" t="s">
        <v>51</v>
      </c>
      <c r="H15" s="78" t="s">
        <v>51</v>
      </c>
      <c r="I15" s="194" t="s">
        <v>51</v>
      </c>
      <c r="J15" s="77"/>
      <c r="K15" s="77"/>
      <c r="L15" s="14"/>
      <c r="M15" s="46"/>
      <c r="N15" s="46"/>
      <c r="O15" s="46"/>
      <c r="P15" s="46"/>
    </row>
    <row r="16" spans="1:13" ht="19.5" customHeight="1">
      <c r="A16" s="47"/>
      <c r="B16" s="92" t="s">
        <v>239</v>
      </c>
      <c r="C16" s="95"/>
      <c r="D16" s="95"/>
      <c r="E16" s="95"/>
      <c r="F16" s="95"/>
      <c r="G16" s="95"/>
      <c r="H16" s="45"/>
      <c r="I16" s="45"/>
      <c r="J16" s="45"/>
      <c r="K16" s="45"/>
      <c r="L16" s="45"/>
      <c r="M16" s="14"/>
    </row>
    <row r="17" spans="1:13" ht="20.25" customHeight="1" thickBot="1">
      <c r="A17" s="468" t="s">
        <v>23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</row>
    <row r="18" spans="1:16" ht="19.5" customHeight="1">
      <c r="A18" s="471" t="s">
        <v>52</v>
      </c>
      <c r="B18" s="421" t="s">
        <v>148</v>
      </c>
      <c r="C18" s="421" t="s">
        <v>224</v>
      </c>
      <c r="D18" s="469" t="s">
        <v>15</v>
      </c>
      <c r="E18" s="421" t="s">
        <v>225</v>
      </c>
      <c r="F18" s="469" t="s">
        <v>15</v>
      </c>
      <c r="G18" s="463" t="s">
        <v>25</v>
      </c>
      <c r="H18" s="464"/>
      <c r="I18" s="464"/>
      <c r="J18" s="464"/>
      <c r="K18" s="464"/>
      <c r="L18" s="464"/>
      <c r="M18" s="465"/>
      <c r="N18" s="28"/>
      <c r="O18" s="28"/>
      <c r="P18" s="47"/>
    </row>
    <row r="19" spans="1:16" ht="48.75" customHeight="1">
      <c r="A19" s="472"/>
      <c r="B19" s="426"/>
      <c r="C19" s="426"/>
      <c r="D19" s="470"/>
      <c r="E19" s="426"/>
      <c r="F19" s="470"/>
      <c r="G19" s="165" t="s">
        <v>107</v>
      </c>
      <c r="H19" s="165" t="s">
        <v>108</v>
      </c>
      <c r="I19" s="165" t="s">
        <v>109</v>
      </c>
      <c r="J19" s="165" t="s">
        <v>110</v>
      </c>
      <c r="K19" s="165" t="s">
        <v>111</v>
      </c>
      <c r="L19" s="165" t="s">
        <v>20</v>
      </c>
      <c r="M19" s="212" t="s">
        <v>54</v>
      </c>
      <c r="N19" s="27"/>
      <c r="O19" s="27"/>
      <c r="P19" s="47"/>
    </row>
    <row r="20" spans="1:16" ht="20.25" customHeight="1">
      <c r="A20" s="70"/>
      <c r="B20" s="202" t="s">
        <v>50</v>
      </c>
      <c r="C20" s="203">
        <f>SUM(C21:C46)</f>
        <v>0</v>
      </c>
      <c r="D20" s="203">
        <f aca="true" t="shared" si="2" ref="D20:L20">SUM(D21:D46)</f>
        <v>0</v>
      </c>
      <c r="E20" s="203">
        <f t="shared" si="2"/>
        <v>0</v>
      </c>
      <c r="F20" s="203">
        <f t="shared" si="2"/>
        <v>0</v>
      </c>
      <c r="G20" s="203">
        <f t="shared" si="2"/>
        <v>0</v>
      </c>
      <c r="H20" s="203">
        <f t="shared" si="2"/>
        <v>0</v>
      </c>
      <c r="I20" s="203"/>
      <c r="J20" s="203"/>
      <c r="K20" s="203"/>
      <c r="L20" s="203">
        <f t="shared" si="2"/>
        <v>0</v>
      </c>
      <c r="M20" s="213">
        <f>SUM(M21:M46)</f>
        <v>0</v>
      </c>
      <c r="N20" s="90"/>
      <c r="O20" s="90"/>
      <c r="P20" s="47"/>
    </row>
    <row r="21" spans="1:16" ht="15.75" customHeight="1">
      <c r="A21" s="70">
        <v>1</v>
      </c>
      <c r="B21" s="17"/>
      <c r="C21" s="76"/>
      <c r="D21" s="72"/>
      <c r="E21" s="76"/>
      <c r="F21" s="72"/>
      <c r="G21" s="76"/>
      <c r="H21" s="76"/>
      <c r="I21" s="76"/>
      <c r="J21" s="76"/>
      <c r="K21" s="76"/>
      <c r="L21" s="76"/>
      <c r="M21" s="214">
        <f>SUM(G21:L21)</f>
        <v>0</v>
      </c>
      <c r="N21" s="90"/>
      <c r="O21" s="90"/>
      <c r="P21" s="47"/>
    </row>
    <row r="22" spans="1:16" ht="12.75">
      <c r="A22" s="70">
        <v>2</v>
      </c>
      <c r="B22" s="17"/>
      <c r="C22" s="76"/>
      <c r="D22" s="72"/>
      <c r="E22" s="76"/>
      <c r="F22" s="72"/>
      <c r="G22" s="76"/>
      <c r="H22" s="76"/>
      <c r="I22" s="76"/>
      <c r="J22" s="76"/>
      <c r="K22" s="76"/>
      <c r="L22" s="76"/>
      <c r="M22" s="214">
        <f aca="true" t="shared" si="3" ref="M22:M46">SUM(G22:L22)</f>
        <v>0</v>
      </c>
      <c r="N22" s="90"/>
      <c r="O22" s="90"/>
      <c r="P22" s="47"/>
    </row>
    <row r="23" spans="1:16" ht="12.75">
      <c r="A23" s="70">
        <v>3</v>
      </c>
      <c r="B23" s="16"/>
      <c r="C23" s="16"/>
      <c r="D23" s="72"/>
      <c r="E23" s="16"/>
      <c r="F23" s="72"/>
      <c r="G23" s="16"/>
      <c r="H23" s="16"/>
      <c r="I23" s="16"/>
      <c r="J23" s="16"/>
      <c r="K23" s="16"/>
      <c r="L23" s="16"/>
      <c r="M23" s="214">
        <f t="shared" si="3"/>
        <v>0</v>
      </c>
      <c r="N23" s="28"/>
      <c r="O23" s="28"/>
      <c r="P23" s="47"/>
    </row>
    <row r="24" spans="1:16" ht="12.75">
      <c r="A24" s="70">
        <v>4</v>
      </c>
      <c r="B24" s="16"/>
      <c r="C24" s="16"/>
      <c r="D24" s="72"/>
      <c r="E24" s="16"/>
      <c r="F24" s="72"/>
      <c r="G24" s="16"/>
      <c r="H24" s="16"/>
      <c r="I24" s="16"/>
      <c r="J24" s="16"/>
      <c r="K24" s="16"/>
      <c r="L24" s="16"/>
      <c r="M24" s="214">
        <f t="shared" si="3"/>
        <v>0</v>
      </c>
      <c r="N24" s="28"/>
      <c r="O24" s="28"/>
      <c r="P24" s="47"/>
    </row>
    <row r="25" spans="1:16" ht="12.75">
      <c r="A25" s="70">
        <v>5</v>
      </c>
      <c r="B25" s="17"/>
      <c r="C25" s="16"/>
      <c r="D25" s="72"/>
      <c r="E25" s="16"/>
      <c r="F25" s="72"/>
      <c r="G25" s="16"/>
      <c r="H25" s="16"/>
      <c r="I25" s="16"/>
      <c r="J25" s="16"/>
      <c r="K25" s="16"/>
      <c r="L25" s="16"/>
      <c r="M25" s="214">
        <f t="shared" si="3"/>
        <v>0</v>
      </c>
      <c r="N25" s="28"/>
      <c r="O25" s="28"/>
      <c r="P25" s="47"/>
    </row>
    <row r="26" spans="1:16" ht="12.75">
      <c r="A26" s="70">
        <v>6</v>
      </c>
      <c r="B26" s="16"/>
      <c r="C26" s="16"/>
      <c r="D26" s="72"/>
      <c r="E26" s="16"/>
      <c r="F26" s="72"/>
      <c r="G26" s="16"/>
      <c r="H26" s="16"/>
      <c r="I26" s="16"/>
      <c r="J26" s="16"/>
      <c r="K26" s="16"/>
      <c r="L26" s="16"/>
      <c r="M26" s="214">
        <f t="shared" si="3"/>
        <v>0</v>
      </c>
      <c r="N26" s="28"/>
      <c r="O26" s="28"/>
      <c r="P26" s="47"/>
    </row>
    <row r="27" spans="1:16" ht="12.75">
      <c r="A27" s="70"/>
      <c r="B27" s="16"/>
      <c r="C27" s="16"/>
      <c r="D27" s="72"/>
      <c r="E27" s="16"/>
      <c r="F27" s="72"/>
      <c r="G27" s="16"/>
      <c r="H27" s="16"/>
      <c r="I27" s="16"/>
      <c r="J27" s="16"/>
      <c r="K27" s="16"/>
      <c r="L27" s="16"/>
      <c r="M27" s="214">
        <f t="shared" si="3"/>
        <v>0</v>
      </c>
      <c r="N27" s="28"/>
      <c r="O27" s="28"/>
      <c r="P27" s="47"/>
    </row>
    <row r="28" spans="1:16" ht="12.75">
      <c r="A28" s="204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214">
        <f t="shared" si="3"/>
        <v>0</v>
      </c>
      <c r="N28" s="92"/>
      <c r="O28" s="92"/>
      <c r="P28" s="47"/>
    </row>
    <row r="29" spans="1:16" ht="12.75">
      <c r="A29" s="204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214">
        <f t="shared" si="3"/>
        <v>0</v>
      </c>
      <c r="N29" s="92"/>
      <c r="O29" s="92"/>
      <c r="P29" s="47"/>
    </row>
    <row r="30" spans="1:16" ht="12.75">
      <c r="A30" s="204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214">
        <f t="shared" si="3"/>
        <v>0</v>
      </c>
      <c r="N30" s="92"/>
      <c r="O30" s="92"/>
      <c r="P30" s="47"/>
    </row>
    <row r="31" spans="1:16" ht="12.75">
      <c r="A31" s="204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214">
        <f t="shared" si="3"/>
        <v>0</v>
      </c>
      <c r="N31" s="92"/>
      <c r="O31" s="92"/>
      <c r="P31" s="47"/>
    </row>
    <row r="32" spans="1:16" ht="12.75">
      <c r="A32" s="204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214">
        <f t="shared" si="3"/>
        <v>0</v>
      </c>
      <c r="N32" s="92"/>
      <c r="O32" s="92"/>
      <c r="P32" s="47"/>
    </row>
    <row r="33" spans="1:20" ht="12.75">
      <c r="A33" s="204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214">
        <f t="shared" si="3"/>
        <v>0</v>
      </c>
      <c r="N33" s="92"/>
      <c r="O33" s="92"/>
      <c r="P33" s="92"/>
      <c r="Q33" s="80"/>
      <c r="R33" s="80"/>
      <c r="S33" s="80"/>
      <c r="T33" s="80"/>
    </row>
    <row r="34" spans="1:20" ht="12.75">
      <c r="A34" s="204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214">
        <f t="shared" si="3"/>
        <v>0</v>
      </c>
      <c r="N34" s="92"/>
      <c r="O34" s="92"/>
      <c r="P34" s="92"/>
      <c r="Q34" s="80"/>
      <c r="R34" s="80"/>
      <c r="S34" s="80"/>
      <c r="T34" s="80"/>
    </row>
    <row r="35" spans="1:20" ht="12.75">
      <c r="A35" s="204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214">
        <f t="shared" si="3"/>
        <v>0</v>
      </c>
      <c r="N35" s="92"/>
      <c r="O35" s="92"/>
      <c r="P35" s="92"/>
      <c r="Q35" s="80"/>
      <c r="R35" s="80"/>
      <c r="S35" s="80"/>
      <c r="T35" s="80"/>
    </row>
    <row r="36" spans="1:16" ht="12.75">
      <c r="A36" s="3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214">
        <f t="shared" si="3"/>
        <v>0</v>
      </c>
      <c r="N36" s="47"/>
      <c r="O36" s="47"/>
      <c r="P36" s="47"/>
    </row>
    <row r="37" spans="1:13" ht="12.75">
      <c r="A37" s="3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214">
        <f t="shared" si="3"/>
        <v>0</v>
      </c>
    </row>
    <row r="38" spans="1:13" ht="12.75">
      <c r="A38" s="3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214">
        <f t="shared" si="3"/>
        <v>0</v>
      </c>
    </row>
    <row r="39" spans="1:13" ht="12.75">
      <c r="A39" s="3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214">
        <f t="shared" si="3"/>
        <v>0</v>
      </c>
    </row>
    <row r="40" spans="1:13" ht="12.75">
      <c r="A40" s="3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214">
        <f t="shared" si="3"/>
        <v>0</v>
      </c>
    </row>
    <row r="41" spans="1:13" ht="12.75">
      <c r="A41" s="3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14">
        <f t="shared" si="3"/>
        <v>0</v>
      </c>
    </row>
    <row r="42" spans="1:13" ht="12.75">
      <c r="A42" s="3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214">
        <f t="shared" si="3"/>
        <v>0</v>
      </c>
    </row>
    <row r="43" spans="1:13" ht="12.75">
      <c r="A43" s="3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214">
        <f t="shared" si="3"/>
        <v>0</v>
      </c>
    </row>
    <row r="44" spans="1:13" ht="12.75">
      <c r="A44" s="3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214">
        <f t="shared" si="3"/>
        <v>0</v>
      </c>
    </row>
    <row r="45" spans="1:13" ht="12.75">
      <c r="A45" s="3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214">
        <f t="shared" si="3"/>
        <v>0</v>
      </c>
    </row>
    <row r="46" spans="1:13" ht="13.5" thickBot="1">
      <c r="A46" s="42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15">
        <f t="shared" si="3"/>
        <v>0</v>
      </c>
    </row>
  </sheetData>
  <sheetProtection/>
  <mergeCells count="10">
    <mergeCell ref="G18:M18"/>
    <mergeCell ref="F18:F19"/>
    <mergeCell ref="A1:C1"/>
    <mergeCell ref="A2:C2"/>
    <mergeCell ref="A17:M17"/>
    <mergeCell ref="B18:B19"/>
    <mergeCell ref="A18:A19"/>
    <mergeCell ref="C18:C19"/>
    <mergeCell ref="E18:E19"/>
    <mergeCell ref="D18:D19"/>
  </mergeCells>
  <printOptions/>
  <pageMargins left="0.4724409448818898" right="0.4724409448818898" top="0.4330708661417323" bottom="0.31496062992125984" header="0.5118110236220472" footer="0.1968503937007874"/>
  <pageSetup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T4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57421875" style="0" customWidth="1"/>
    <col min="2" max="2" width="39.00390625" style="0" customWidth="1"/>
    <col min="3" max="3" width="16.00390625" style="0" customWidth="1"/>
    <col min="4" max="4" width="12.00390625" style="0" customWidth="1"/>
    <col min="5" max="5" width="13.57421875" style="0" customWidth="1"/>
    <col min="6" max="6" width="12.00390625" style="0" customWidth="1"/>
    <col min="7" max="7" width="14.00390625" style="0" customWidth="1"/>
    <col min="8" max="12" width="14.140625" style="0" customWidth="1"/>
    <col min="13" max="13" width="15.421875" style="0" customWidth="1"/>
  </cols>
  <sheetData>
    <row r="1" spans="1:13" ht="12.75">
      <c r="A1" s="444" t="s">
        <v>297</v>
      </c>
      <c r="B1" s="444"/>
      <c r="C1" s="444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8.5" customHeight="1" thickBot="1">
      <c r="A2" s="444" t="s">
        <v>22</v>
      </c>
      <c r="B2" s="444"/>
      <c r="C2" s="444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75.75" customHeight="1">
      <c r="A3" s="153" t="s">
        <v>52</v>
      </c>
      <c r="B3" s="4" t="s">
        <v>136</v>
      </c>
      <c r="C3" s="4" t="s">
        <v>219</v>
      </c>
      <c r="D3" s="4" t="s">
        <v>14</v>
      </c>
      <c r="E3" s="4" t="s">
        <v>290</v>
      </c>
      <c r="F3" s="4" t="s">
        <v>9</v>
      </c>
      <c r="G3" s="4" t="s">
        <v>209</v>
      </c>
      <c r="H3" s="4" t="s">
        <v>210</v>
      </c>
      <c r="I3" s="164" t="s">
        <v>211</v>
      </c>
      <c r="J3" s="327"/>
      <c r="K3" s="327"/>
      <c r="L3" s="14"/>
      <c r="M3" s="14"/>
    </row>
    <row r="4" spans="1:13" ht="21.75" customHeight="1">
      <c r="A4" s="186"/>
      <c r="B4" s="183" t="s">
        <v>50</v>
      </c>
      <c r="C4" s="184">
        <f>SUM(C5:C16)</f>
        <v>5</v>
      </c>
      <c r="D4" s="184">
        <f>SUM(D5:D16)</f>
        <v>0</v>
      </c>
      <c r="E4" s="271">
        <f>SUM(E5:E16)</f>
        <v>50</v>
      </c>
      <c r="F4" s="184">
        <f>SUM(F5:F16)</f>
        <v>0</v>
      </c>
      <c r="G4" s="191">
        <f aca="true" t="shared" si="0" ref="G4:G16">F4*100/C4</f>
        <v>0</v>
      </c>
      <c r="H4" s="151">
        <f>SUM(H5:H16)</f>
        <v>0</v>
      </c>
      <c r="I4" s="192" t="e">
        <f aca="true" t="shared" si="1" ref="I4:I16">H4*100/F4</f>
        <v>#DIV/0!</v>
      </c>
      <c r="J4" s="327"/>
      <c r="K4" s="327"/>
      <c r="L4" s="14"/>
      <c r="M4" s="14"/>
    </row>
    <row r="5" spans="1:13" ht="39" customHeight="1">
      <c r="A5" s="23">
        <v>1</v>
      </c>
      <c r="B5" s="20" t="s">
        <v>296</v>
      </c>
      <c r="C5" s="59"/>
      <c r="D5" s="9"/>
      <c r="E5" s="272"/>
      <c r="F5" s="51"/>
      <c r="G5" s="191" t="e">
        <f t="shared" si="0"/>
        <v>#DIV/0!</v>
      </c>
      <c r="H5" s="51"/>
      <c r="I5" s="192" t="e">
        <f t="shared" si="1"/>
        <v>#DIV/0!</v>
      </c>
      <c r="J5" s="328"/>
      <c r="K5" s="328"/>
      <c r="L5" s="14"/>
      <c r="M5" s="14"/>
    </row>
    <row r="6" spans="1:13" ht="28.5" customHeight="1">
      <c r="A6" s="23">
        <v>2</v>
      </c>
      <c r="B6" s="20" t="s">
        <v>135</v>
      </c>
      <c r="C6" s="59">
        <v>1</v>
      </c>
      <c r="D6" s="9"/>
      <c r="E6" s="272"/>
      <c r="F6" s="51"/>
      <c r="G6" s="191">
        <f t="shared" si="0"/>
        <v>0</v>
      </c>
      <c r="H6" s="51"/>
      <c r="I6" s="192" t="e">
        <f t="shared" si="1"/>
        <v>#DIV/0!</v>
      </c>
      <c r="J6" s="77"/>
      <c r="K6" s="77"/>
      <c r="L6" s="14"/>
      <c r="M6" s="14"/>
    </row>
    <row r="7" spans="1:13" ht="28.5" customHeight="1">
      <c r="A7" s="23">
        <v>3</v>
      </c>
      <c r="B7" s="19" t="s">
        <v>330</v>
      </c>
      <c r="C7" s="59"/>
      <c r="D7" s="9"/>
      <c r="E7" s="272"/>
      <c r="F7" s="51"/>
      <c r="G7" s="191"/>
      <c r="H7" s="51"/>
      <c r="I7" s="192"/>
      <c r="J7" s="77"/>
      <c r="K7" s="77"/>
      <c r="L7" s="14"/>
      <c r="M7" s="14"/>
    </row>
    <row r="8" spans="1:13" ht="37.5" customHeight="1">
      <c r="A8" s="23">
        <v>4</v>
      </c>
      <c r="B8" s="19" t="s">
        <v>329</v>
      </c>
      <c r="C8" s="59">
        <v>1</v>
      </c>
      <c r="D8" s="9"/>
      <c r="E8" s="272">
        <v>50</v>
      </c>
      <c r="F8" s="51"/>
      <c r="G8" s="191"/>
      <c r="H8" s="51"/>
      <c r="I8" s="192"/>
      <c r="J8" s="77"/>
      <c r="K8" s="77"/>
      <c r="L8" s="14"/>
      <c r="M8" s="14"/>
    </row>
    <row r="9" spans="1:13" ht="32.25" customHeight="1">
      <c r="A9" s="23">
        <v>5</v>
      </c>
      <c r="B9" s="10" t="s">
        <v>123</v>
      </c>
      <c r="C9" s="59">
        <v>1</v>
      </c>
      <c r="D9" s="9"/>
      <c r="E9" s="272"/>
      <c r="F9" s="51"/>
      <c r="G9" s="191">
        <f t="shared" si="0"/>
        <v>0</v>
      </c>
      <c r="H9" s="51"/>
      <c r="I9" s="192" t="e">
        <f t="shared" si="1"/>
        <v>#DIV/0!</v>
      </c>
      <c r="J9" s="77"/>
      <c r="K9" s="77"/>
      <c r="L9" s="14"/>
      <c r="M9" s="14"/>
    </row>
    <row r="10" spans="1:13" ht="27.75" customHeight="1">
      <c r="A10" s="23">
        <v>6</v>
      </c>
      <c r="B10" s="20" t="s">
        <v>299</v>
      </c>
      <c r="C10" s="59"/>
      <c r="D10" s="9"/>
      <c r="E10" s="272"/>
      <c r="F10" s="51"/>
      <c r="G10" s="191" t="e">
        <f t="shared" si="0"/>
        <v>#DIV/0!</v>
      </c>
      <c r="H10" s="51"/>
      <c r="I10" s="192" t="e">
        <f t="shared" si="1"/>
        <v>#DIV/0!</v>
      </c>
      <c r="J10" s="77"/>
      <c r="K10" s="77"/>
      <c r="L10" s="14"/>
      <c r="M10" s="14"/>
    </row>
    <row r="11" spans="1:13" ht="26.25" customHeight="1">
      <c r="A11" s="23">
        <v>7</v>
      </c>
      <c r="B11" s="20" t="s">
        <v>82</v>
      </c>
      <c r="C11" s="59">
        <v>1</v>
      </c>
      <c r="D11" s="9"/>
      <c r="E11" s="272"/>
      <c r="F11" s="51"/>
      <c r="G11" s="191">
        <f t="shared" si="0"/>
        <v>0</v>
      </c>
      <c r="H11" s="51"/>
      <c r="I11" s="192" t="e">
        <f t="shared" si="1"/>
        <v>#DIV/0!</v>
      </c>
      <c r="J11" s="77"/>
      <c r="K11" s="77"/>
      <c r="L11" s="14"/>
      <c r="M11" s="14"/>
    </row>
    <row r="12" spans="1:13" ht="28.5" customHeight="1">
      <c r="A12" s="23">
        <v>8</v>
      </c>
      <c r="B12" s="20" t="s">
        <v>83</v>
      </c>
      <c r="C12" s="59">
        <v>1</v>
      </c>
      <c r="D12" s="9"/>
      <c r="E12" s="272"/>
      <c r="F12" s="51"/>
      <c r="G12" s="191">
        <f t="shared" si="0"/>
        <v>0</v>
      </c>
      <c r="H12" s="51"/>
      <c r="I12" s="192" t="e">
        <f t="shared" si="1"/>
        <v>#DIV/0!</v>
      </c>
      <c r="J12" s="77"/>
      <c r="K12" s="77"/>
      <c r="L12" s="14"/>
      <c r="M12" s="14"/>
    </row>
    <row r="13" spans="1:13" ht="19.5" customHeight="1">
      <c r="A13" s="23">
        <v>9</v>
      </c>
      <c r="B13" s="20" t="s">
        <v>85</v>
      </c>
      <c r="C13" s="59"/>
      <c r="D13" s="9"/>
      <c r="E13" s="272"/>
      <c r="F13" s="51"/>
      <c r="G13" s="191" t="e">
        <f t="shared" si="0"/>
        <v>#DIV/0!</v>
      </c>
      <c r="H13" s="51"/>
      <c r="I13" s="192" t="e">
        <f t="shared" si="1"/>
        <v>#DIV/0!</v>
      </c>
      <c r="J13" s="77"/>
      <c r="K13" s="77"/>
      <c r="L13" s="14"/>
      <c r="M13" s="14"/>
    </row>
    <row r="14" spans="1:13" ht="19.5" customHeight="1">
      <c r="A14" s="23">
        <v>10</v>
      </c>
      <c r="B14" s="20" t="s">
        <v>86</v>
      </c>
      <c r="C14" s="59"/>
      <c r="D14" s="9"/>
      <c r="E14" s="272"/>
      <c r="F14" s="51"/>
      <c r="G14" s="191" t="e">
        <f t="shared" si="0"/>
        <v>#DIV/0!</v>
      </c>
      <c r="H14" s="51"/>
      <c r="I14" s="192" t="e">
        <f t="shared" si="1"/>
        <v>#DIV/0!</v>
      </c>
      <c r="J14" s="77"/>
      <c r="K14" s="77"/>
      <c r="L14" s="14"/>
      <c r="M14" s="14"/>
    </row>
    <row r="15" spans="1:13" ht="21.75" customHeight="1">
      <c r="A15" s="23">
        <v>11</v>
      </c>
      <c r="B15" s="20" t="s">
        <v>87</v>
      </c>
      <c r="C15" s="59"/>
      <c r="D15" s="9"/>
      <c r="E15" s="272"/>
      <c r="F15" s="51"/>
      <c r="G15" s="191" t="e">
        <f t="shared" si="0"/>
        <v>#DIV/0!</v>
      </c>
      <c r="H15" s="51"/>
      <c r="I15" s="192" t="e">
        <f t="shared" si="1"/>
        <v>#DIV/0!</v>
      </c>
      <c r="J15" s="77"/>
      <c r="K15" s="77"/>
      <c r="L15" s="14"/>
      <c r="M15" s="14"/>
    </row>
    <row r="16" spans="1:16" ht="18" customHeight="1" thickBot="1">
      <c r="A16" s="23">
        <v>12</v>
      </c>
      <c r="B16" s="78" t="s">
        <v>4</v>
      </c>
      <c r="C16" s="38"/>
      <c r="D16" s="38"/>
      <c r="E16" s="158"/>
      <c r="F16" s="38"/>
      <c r="G16" s="193" t="e">
        <f t="shared" si="0"/>
        <v>#DIV/0!</v>
      </c>
      <c r="H16" s="339"/>
      <c r="I16" s="194" t="e">
        <f t="shared" si="1"/>
        <v>#DIV/0!</v>
      </c>
      <c r="J16" s="14"/>
      <c r="K16" s="14"/>
      <c r="L16" s="14"/>
      <c r="M16" s="46"/>
      <c r="N16" s="46"/>
      <c r="O16" s="46"/>
      <c r="P16" s="46"/>
    </row>
    <row r="17" spans="1:13" ht="3.75" customHeight="1">
      <c r="A17" s="47"/>
      <c r="B17" s="92" t="s">
        <v>239</v>
      </c>
      <c r="C17" s="95"/>
      <c r="D17" s="95"/>
      <c r="E17" s="95"/>
      <c r="F17" s="95"/>
      <c r="G17" s="95"/>
      <c r="H17" s="45"/>
      <c r="I17" s="45"/>
      <c r="J17" s="45"/>
      <c r="K17" s="45"/>
      <c r="L17" s="45"/>
      <c r="M17" s="14"/>
    </row>
    <row r="18" spans="1:13" ht="20.25" customHeight="1" thickBot="1">
      <c r="A18" s="468" t="s">
        <v>298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</row>
    <row r="19" spans="1:16" ht="19.5" customHeight="1">
      <c r="A19" s="471" t="s">
        <v>52</v>
      </c>
      <c r="B19" s="421" t="s">
        <v>148</v>
      </c>
      <c r="C19" s="421" t="s">
        <v>224</v>
      </c>
      <c r="D19" s="469" t="s">
        <v>15</v>
      </c>
      <c r="E19" s="421" t="s">
        <v>225</v>
      </c>
      <c r="F19" s="469" t="s">
        <v>15</v>
      </c>
      <c r="G19" s="463" t="s">
        <v>25</v>
      </c>
      <c r="H19" s="464"/>
      <c r="I19" s="464"/>
      <c r="J19" s="464"/>
      <c r="K19" s="464"/>
      <c r="L19" s="464"/>
      <c r="M19" s="465"/>
      <c r="N19" s="28"/>
      <c r="O19" s="28"/>
      <c r="P19" s="47"/>
    </row>
    <row r="20" spans="1:16" ht="86.25" customHeight="1">
      <c r="A20" s="472"/>
      <c r="B20" s="426"/>
      <c r="C20" s="426"/>
      <c r="D20" s="470"/>
      <c r="E20" s="426"/>
      <c r="F20" s="470"/>
      <c r="G20" s="165" t="s">
        <v>107</v>
      </c>
      <c r="H20" s="165" t="s">
        <v>108</v>
      </c>
      <c r="I20" s="165" t="s">
        <v>301</v>
      </c>
      <c r="J20" s="165" t="s">
        <v>300</v>
      </c>
      <c r="K20" s="165" t="s">
        <v>111</v>
      </c>
      <c r="L20" s="165" t="s">
        <v>20</v>
      </c>
      <c r="M20" s="212" t="s">
        <v>54</v>
      </c>
      <c r="N20" s="27"/>
      <c r="O20" s="27"/>
      <c r="P20" s="47"/>
    </row>
    <row r="21" spans="1:16" ht="20.25" customHeight="1">
      <c r="A21" s="70"/>
      <c r="B21" s="202" t="s">
        <v>50</v>
      </c>
      <c r="C21" s="398">
        <f aca="true" t="shared" si="2" ref="C21:H21">SUM(C22:C47)</f>
        <v>3</v>
      </c>
      <c r="D21" s="398">
        <f t="shared" si="2"/>
        <v>0</v>
      </c>
      <c r="E21" s="398">
        <f t="shared" si="2"/>
        <v>1</v>
      </c>
      <c r="F21" s="398">
        <f t="shared" si="2"/>
        <v>0</v>
      </c>
      <c r="G21" s="398">
        <f t="shared" si="2"/>
        <v>0</v>
      </c>
      <c r="H21" s="398">
        <f t="shared" si="2"/>
        <v>5</v>
      </c>
      <c r="I21" s="398"/>
      <c r="J21" s="203"/>
      <c r="K21" s="203"/>
      <c r="L21" s="203">
        <f>SUM(L22:L47)</f>
        <v>0</v>
      </c>
      <c r="M21" s="213">
        <f>SUM(M22:M47)</f>
        <v>5</v>
      </c>
      <c r="N21" s="90"/>
      <c r="O21" s="90"/>
      <c r="P21" s="47"/>
    </row>
    <row r="22" spans="1:16" ht="28.5" customHeight="1">
      <c r="A22" s="70">
        <v>1</v>
      </c>
      <c r="B22" s="17" t="s">
        <v>389</v>
      </c>
      <c r="C22" s="400">
        <v>1</v>
      </c>
      <c r="D22" s="399">
        <v>0</v>
      </c>
      <c r="E22" s="400">
        <v>1</v>
      </c>
      <c r="F22" s="399">
        <v>0</v>
      </c>
      <c r="G22" s="400"/>
      <c r="H22" s="400">
        <v>5</v>
      </c>
      <c r="I22" s="400"/>
      <c r="J22" s="76"/>
      <c r="K22" s="76"/>
      <c r="L22" s="76"/>
      <c r="M22" s="214">
        <f aca="true" t="shared" si="3" ref="M22:M47">SUM(G22:L22)</f>
        <v>5</v>
      </c>
      <c r="N22" s="90"/>
      <c r="O22" s="90"/>
      <c r="P22" s="47"/>
    </row>
    <row r="23" spans="1:16" ht="38.25">
      <c r="A23" s="70">
        <v>2</v>
      </c>
      <c r="B23" s="17" t="s">
        <v>390</v>
      </c>
      <c r="C23" s="400">
        <v>1</v>
      </c>
      <c r="D23" s="399">
        <v>0</v>
      </c>
      <c r="E23" s="400">
        <v>0</v>
      </c>
      <c r="F23" s="399">
        <v>0</v>
      </c>
      <c r="G23" s="400"/>
      <c r="H23" s="76"/>
      <c r="I23" s="76"/>
      <c r="J23" s="76"/>
      <c r="K23" s="76"/>
      <c r="L23" s="76"/>
      <c r="M23" s="214">
        <f t="shared" si="3"/>
        <v>0</v>
      </c>
      <c r="N23" s="90"/>
      <c r="O23" s="90"/>
      <c r="P23" s="47"/>
    </row>
    <row r="24" spans="1:16" ht="25.5">
      <c r="A24" s="70">
        <v>3</v>
      </c>
      <c r="B24" s="16" t="s">
        <v>391</v>
      </c>
      <c r="C24" s="400">
        <v>1</v>
      </c>
      <c r="D24" s="399">
        <v>0</v>
      </c>
      <c r="E24" s="400">
        <v>0</v>
      </c>
      <c r="F24" s="399">
        <v>0</v>
      </c>
      <c r="G24" s="400"/>
      <c r="H24" s="16"/>
      <c r="I24" s="16"/>
      <c r="J24" s="16"/>
      <c r="K24" s="16"/>
      <c r="L24" s="16"/>
      <c r="M24" s="214">
        <f t="shared" si="3"/>
        <v>0</v>
      </c>
      <c r="N24" s="28"/>
      <c r="O24" s="28"/>
      <c r="P24" s="47"/>
    </row>
    <row r="25" spans="1:16" ht="12.75">
      <c r="A25" s="70"/>
      <c r="B25" s="16"/>
      <c r="C25" s="400"/>
      <c r="D25" s="399"/>
      <c r="E25" s="400"/>
      <c r="F25" s="399"/>
      <c r="G25" s="400"/>
      <c r="H25" s="16"/>
      <c r="I25" s="16"/>
      <c r="J25" s="16"/>
      <c r="K25" s="16"/>
      <c r="L25" s="16"/>
      <c r="M25" s="214">
        <f t="shared" si="3"/>
        <v>0</v>
      </c>
      <c r="N25" s="28"/>
      <c r="O25" s="28"/>
      <c r="P25" s="47"/>
    </row>
    <row r="26" spans="1:16" ht="12.75">
      <c r="A26" s="70"/>
      <c r="B26" s="17"/>
      <c r="C26" s="16"/>
      <c r="D26" s="72"/>
      <c r="E26" s="16"/>
      <c r="F26" s="72"/>
      <c r="G26" s="16"/>
      <c r="H26" s="16"/>
      <c r="I26" s="16"/>
      <c r="J26" s="16"/>
      <c r="K26" s="16"/>
      <c r="L26" s="16"/>
      <c r="M26" s="214">
        <f t="shared" si="3"/>
        <v>0</v>
      </c>
      <c r="N26" s="28"/>
      <c r="O26" s="28"/>
      <c r="P26" s="47"/>
    </row>
    <row r="27" spans="1:16" ht="12.75">
      <c r="A27" s="70"/>
      <c r="B27" s="16"/>
      <c r="C27" s="16"/>
      <c r="D27" s="72"/>
      <c r="E27" s="16"/>
      <c r="F27" s="72"/>
      <c r="G27" s="16"/>
      <c r="H27" s="16"/>
      <c r="I27" s="16"/>
      <c r="J27" s="16"/>
      <c r="K27" s="16"/>
      <c r="L27" s="16"/>
      <c r="M27" s="214">
        <f t="shared" si="3"/>
        <v>0</v>
      </c>
      <c r="N27" s="28"/>
      <c r="O27" s="28"/>
      <c r="P27" s="47"/>
    </row>
    <row r="28" spans="1:16" ht="12.75">
      <c r="A28" s="70"/>
      <c r="B28" s="16"/>
      <c r="C28" s="16"/>
      <c r="D28" s="72"/>
      <c r="E28" s="16"/>
      <c r="F28" s="72"/>
      <c r="G28" s="16"/>
      <c r="H28" s="16"/>
      <c r="I28" s="16"/>
      <c r="J28" s="16"/>
      <c r="K28" s="16"/>
      <c r="L28" s="16"/>
      <c r="M28" s="214">
        <f t="shared" si="3"/>
        <v>0</v>
      </c>
      <c r="N28" s="28"/>
      <c r="O28" s="28"/>
      <c r="P28" s="47"/>
    </row>
    <row r="29" spans="1:16" ht="12.75">
      <c r="A29" s="204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214">
        <f t="shared" si="3"/>
        <v>0</v>
      </c>
      <c r="N29" s="92"/>
      <c r="O29" s="92"/>
      <c r="P29" s="47"/>
    </row>
    <row r="30" spans="1:16" ht="12.75">
      <c r="A30" s="204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214">
        <f t="shared" si="3"/>
        <v>0</v>
      </c>
      <c r="N30" s="92"/>
      <c r="O30" s="92"/>
      <c r="P30" s="47"/>
    </row>
    <row r="31" spans="1:16" ht="12.75">
      <c r="A31" s="204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214">
        <f t="shared" si="3"/>
        <v>0</v>
      </c>
      <c r="N31" s="92"/>
      <c r="O31" s="92"/>
      <c r="P31" s="47"/>
    </row>
    <row r="32" spans="1:16" ht="12.75">
      <c r="A32" s="204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214">
        <f t="shared" si="3"/>
        <v>0</v>
      </c>
      <c r="N32" s="92"/>
      <c r="O32" s="92"/>
      <c r="P32" s="47"/>
    </row>
    <row r="33" spans="1:16" ht="12.75">
      <c r="A33" s="204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214">
        <f t="shared" si="3"/>
        <v>0</v>
      </c>
      <c r="N33" s="92"/>
      <c r="O33" s="92"/>
      <c r="P33" s="47"/>
    </row>
    <row r="34" spans="1:20" ht="12.75">
      <c r="A34" s="204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214">
        <f t="shared" si="3"/>
        <v>0</v>
      </c>
      <c r="N34" s="92"/>
      <c r="O34" s="92"/>
      <c r="P34" s="92"/>
      <c r="Q34" s="80"/>
      <c r="R34" s="80"/>
      <c r="S34" s="80"/>
      <c r="T34" s="80"/>
    </row>
    <row r="35" spans="1:20" ht="12.75">
      <c r="A35" s="204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214">
        <f t="shared" si="3"/>
        <v>0</v>
      </c>
      <c r="N35" s="92"/>
      <c r="O35" s="92"/>
      <c r="P35" s="92"/>
      <c r="Q35" s="80"/>
      <c r="R35" s="80"/>
      <c r="S35" s="80"/>
      <c r="T35" s="80"/>
    </row>
    <row r="36" spans="1:20" ht="12.75">
      <c r="A36" s="204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214">
        <f t="shared" si="3"/>
        <v>0</v>
      </c>
      <c r="N36" s="92"/>
      <c r="O36" s="92"/>
      <c r="P36" s="92"/>
      <c r="Q36" s="80"/>
      <c r="R36" s="80"/>
      <c r="S36" s="80"/>
      <c r="T36" s="80"/>
    </row>
    <row r="37" spans="1:16" ht="12.75">
      <c r="A37" s="3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214">
        <f t="shared" si="3"/>
        <v>0</v>
      </c>
      <c r="N37" s="47"/>
      <c r="O37" s="47"/>
      <c r="P37" s="47"/>
    </row>
    <row r="38" spans="1:13" ht="12.75">
      <c r="A38" s="3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214">
        <f t="shared" si="3"/>
        <v>0</v>
      </c>
    </row>
    <row r="39" spans="1:13" ht="12.75">
      <c r="A39" s="3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214">
        <f t="shared" si="3"/>
        <v>0</v>
      </c>
    </row>
    <row r="40" spans="1:13" ht="12.75">
      <c r="A40" s="3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214">
        <f t="shared" si="3"/>
        <v>0</v>
      </c>
    </row>
    <row r="41" spans="1:13" ht="12.75">
      <c r="A41" s="3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14">
        <f t="shared" si="3"/>
        <v>0</v>
      </c>
    </row>
    <row r="42" spans="1:13" ht="12.75">
      <c r="A42" s="3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214">
        <f t="shared" si="3"/>
        <v>0</v>
      </c>
    </row>
    <row r="43" spans="1:13" ht="12.75">
      <c r="A43" s="3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214">
        <f t="shared" si="3"/>
        <v>0</v>
      </c>
    </row>
    <row r="44" spans="1:13" ht="12.75">
      <c r="A44" s="3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214">
        <f t="shared" si="3"/>
        <v>0</v>
      </c>
    </row>
    <row r="45" spans="1:13" ht="12.75">
      <c r="A45" s="3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214">
        <f t="shared" si="3"/>
        <v>0</v>
      </c>
    </row>
    <row r="46" spans="1:13" ht="12.75">
      <c r="A46" s="3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14">
        <f t="shared" si="3"/>
        <v>0</v>
      </c>
    </row>
    <row r="47" spans="1:13" ht="13.5" thickBot="1">
      <c r="A47" s="42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215">
        <f t="shared" si="3"/>
        <v>0</v>
      </c>
    </row>
  </sheetData>
  <sheetProtection/>
  <mergeCells count="10">
    <mergeCell ref="G19:M19"/>
    <mergeCell ref="F19:F20"/>
    <mergeCell ref="A1:C1"/>
    <mergeCell ref="A2:C2"/>
    <mergeCell ref="A18:M18"/>
    <mergeCell ref="B19:B20"/>
    <mergeCell ref="A19:A20"/>
    <mergeCell ref="C19:C20"/>
    <mergeCell ref="E19:E20"/>
    <mergeCell ref="D19:D20"/>
  </mergeCells>
  <printOptions/>
  <pageMargins left="0.4724409448818898" right="0.4724409448818898" top="0.4330708661417323" bottom="0.31496062992125984" header="0.5118110236220472" footer="0.196850393700787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Цунина Юлия Александровна</cp:lastModifiedBy>
  <cp:lastPrinted>2023-01-10T13:20:46Z</cp:lastPrinted>
  <dcterms:created xsi:type="dcterms:W3CDTF">1996-10-08T23:32:33Z</dcterms:created>
  <dcterms:modified xsi:type="dcterms:W3CDTF">2023-01-26T08:29:01Z</dcterms:modified>
  <cp:category/>
  <cp:version/>
  <cp:contentType/>
  <cp:contentStatus/>
</cp:coreProperties>
</file>