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292" windowHeight="6096" tabRatio="659"/>
  </bookViews>
  <sheets>
    <sheet name="с 01.11.10.12.2020" sheetId="9" r:id="rId1"/>
  </sheets>
  <definedNames>
    <definedName name="_xlnm.Print_Area" localSheetId="0">'с 01.11.10.12.2020'!$A$1:$M$60</definedName>
  </definedNames>
  <calcPr calcId="125725"/>
</workbook>
</file>

<file path=xl/calcChain.xml><?xml version="1.0" encoding="utf-8"?>
<calcChain xmlns="http://schemas.openxmlformats.org/spreadsheetml/2006/main">
  <c r="C15" i="9"/>
  <c r="C14"/>
  <c r="C13" l="1"/>
  <c r="C11"/>
  <c r="C9"/>
  <c r="B9" s="1"/>
  <c r="C8"/>
  <c r="B8" s="1"/>
  <c r="C10"/>
  <c r="B10" s="1"/>
  <c r="C7" l="1"/>
  <c r="E16"/>
  <c r="F16"/>
  <c r="G16"/>
  <c r="H16"/>
  <c r="I16"/>
  <c r="J16"/>
  <c r="K16"/>
  <c r="L16"/>
  <c r="M16"/>
  <c r="D16"/>
  <c r="C16" l="1"/>
  <c r="D17" s="1"/>
  <c r="B7"/>
  <c r="B16" s="1"/>
  <c r="E17" l="1"/>
  <c r="H17"/>
  <c r="F17"/>
  <c r="I17"/>
  <c r="L17"/>
  <c r="G17"/>
  <c r="K17"/>
  <c r="J17"/>
</calcChain>
</file>

<file path=xl/sharedStrings.xml><?xml version="1.0" encoding="utf-8"?>
<sst xmlns="http://schemas.openxmlformats.org/spreadsheetml/2006/main" count="28" uniqueCount="28">
  <si>
    <t>Отрасль</t>
  </si>
  <si>
    <t>Проценты</t>
  </si>
  <si>
    <t>Рейтинг</t>
  </si>
  <si>
    <t>Количество голосов, шт.</t>
  </si>
  <si>
    <t>Недействительбные билютени</t>
  </si>
  <si>
    <t>*</t>
  </si>
  <si>
    <t>Официальный сайт Асбестовского городского округа</t>
  </si>
  <si>
    <t>ТЦ Небо", Администрация Асбестовского городского округа</t>
  </si>
  <si>
    <t xml:space="preserve">Итог за период </t>
  </si>
  <si>
    <t>1 Сквер в районе МБУК "ЦК иД им.М.Горького (2 этап" площадь перед центральным входом ЦК им. М. Горького)</t>
  </si>
  <si>
    <t>2 Аллея по ул. Уральская - Аллея "Горный лен" (р-он от Центра детского творчества Н.М. Аввакумова до ул. Ленинградская)</t>
  </si>
  <si>
    <t>3 Аллея по ул. Уральская Аллея "Горный лен" (р-он от ул. Ленинградская до ул. Советская)</t>
  </si>
  <si>
    <t>4 Сквер по ул. Советская, 2, г. Асбест</t>
  </si>
  <si>
    <t>5 Парк культуры и отдыха с аттракционами г. Асбест вдоль реки Б. Рефт</t>
  </si>
  <si>
    <t>6 Бульвар по ул. Советская, 21 в пос.Белокаменный</t>
  </si>
  <si>
    <t>7 Городской пляж на берегу озера Окуневское, между жилыми районами Ново-Окунево, Старо-Окунево</t>
  </si>
  <si>
    <t>8 Сквер на берегу реки Пышма, пос. Белокаменный</t>
  </si>
  <si>
    <t>9 Иные территории*</t>
  </si>
  <si>
    <t>Количество чел. принявших участие в голосовании</t>
  </si>
  <si>
    <t>Группа "Комфортный Асбест" Вконтакте</t>
  </si>
  <si>
    <t>Группа "Твой Асбест" Вконтакте</t>
  </si>
  <si>
    <t>Группа "Типичный Асбест" Одноклассники</t>
  </si>
  <si>
    <t>Управление образованием АГО ,                                                          МБУ ДО "ЦДТ им. Н.М. Аввакумова" АГО</t>
  </si>
  <si>
    <t>МБУ ФКиС "Физкультурно-спортивный центр" Асбестовского городского округа</t>
  </si>
  <si>
    <t>ПАО "Ураласбест"</t>
  </si>
  <si>
    <t>ГАПОУ СО "Асбестовский политехникум"</t>
  </si>
  <si>
    <t>Итоги 1 этапа рейтингового голосования по выбору общественных территорий, подлежащих благоустройству в первоочередном порядке в 2023 году в рамках реализации муниципальной программы «Формирование современной городской среды на территории Асбестовского городского округа на 2018-2024 годы»  с 01 ноября по 10 декабря 2020</t>
  </si>
  <si>
    <t>Освещение в городе, развлекательные центры для подростков,детско-юношесткую развлекательную площадку, аквапарк на углу ул. Королева-4, тропа здоровья для ходьбы и бега в лесном массиве стадиона "Ураласбест", база Бодрость, спортивные площадки во дворах Ленина,10, Ленина, 18-2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</si>
</sst>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8.0500000000000007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2" fillId="0" borderId="1" xfId="0" applyFont="1" applyBorder="1"/>
    <xf numFmtId="10" fontId="2" fillId="0" borderId="1" xfId="1" applyNumberFormat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1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2" applyAlignment="1" applyProtection="1">
      <alignment horizontal="justify"/>
    </xf>
    <xf numFmtId="0" fontId="2" fillId="3" borderId="3" xfId="1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2" fillId="3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top" wrapText="1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300"/>
                </a:pPr>
                <a:endParaRPr lang="ru-RU"/>
              </a:p>
            </c:txPr>
            <c:showVal val="1"/>
            <c:showCatName val="1"/>
            <c:showLeaderLines val="1"/>
          </c:dLbls>
          <c:cat>
            <c:strRef>
              <c:f>'с 01.11.10.12.2020'!$D$5:$L$5</c:f>
              <c:strCache>
                <c:ptCount val="9"/>
                <c:pt idx="0">
                  <c:v>1 Сквер в районе МБУК "ЦК иД им.М.Горького (2 этап" площадь перед центральным входом ЦК им. М. Горького)</c:v>
                </c:pt>
                <c:pt idx="1">
                  <c:v>2 Аллея по ул. Уральская - Аллея "Горный лен" (р-он от Центра детского творчества Н.М. Аввакумова до ул. Ленинградская)</c:v>
                </c:pt>
                <c:pt idx="2">
                  <c:v>3 Аллея по ул. Уральская Аллея "Горный лен" (р-он от ул. Ленинградская до ул. Советская)</c:v>
                </c:pt>
                <c:pt idx="3">
                  <c:v>4 Сквер по ул. Советская, 2, г. Асбест</c:v>
                </c:pt>
                <c:pt idx="4">
                  <c:v>5 Парк культуры и отдыха с аттракционами г. Асбест вдоль реки Б. Рефт</c:v>
                </c:pt>
                <c:pt idx="5">
                  <c:v>6 Бульвар по ул. Советская, 21 в пос.Белокаменный</c:v>
                </c:pt>
                <c:pt idx="6">
                  <c:v>7 Городской пляж на берегу озера Окуневское, между жилыми районами Ново-Окунево, Старо-Окунево</c:v>
                </c:pt>
                <c:pt idx="7">
                  <c:v>8 Сквер на берегу реки Пышма, пос. Белокаменный</c:v>
                </c:pt>
                <c:pt idx="8">
                  <c:v>9 Иные территории*</c:v>
                </c:pt>
              </c:strCache>
            </c:strRef>
          </c:cat>
          <c:val>
            <c:numRef>
              <c:f>'с 01.11.10.12.2020'!$D$17:$L$17</c:f>
              <c:numCache>
                <c:formatCode>0.00%</c:formatCode>
                <c:ptCount val="9"/>
                <c:pt idx="0">
                  <c:v>0.30902852820401988</c:v>
                </c:pt>
                <c:pt idx="1">
                  <c:v>0.3562513507672358</c:v>
                </c:pt>
                <c:pt idx="2">
                  <c:v>0.18400151285930408</c:v>
                </c:pt>
                <c:pt idx="3">
                  <c:v>1.6128160795331747E-2</c:v>
                </c:pt>
                <c:pt idx="4">
                  <c:v>9.5931489085800736E-2</c:v>
                </c:pt>
                <c:pt idx="5">
                  <c:v>5.8082991138966936E-3</c:v>
                </c:pt>
                <c:pt idx="6">
                  <c:v>2.1098984223038686E-2</c:v>
                </c:pt>
                <c:pt idx="7">
                  <c:v>7.1590663496866221E-3</c:v>
                </c:pt>
                <c:pt idx="8">
                  <c:v>4.5926086016857574E-3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7797424669174879"/>
          <c:y val="0.20919458040717895"/>
          <c:w val="0.41784820761634572"/>
          <c:h val="0.48647559055118111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1904999</xdr:colOff>
      <xdr:row>21</xdr:row>
      <xdr:rowOff>63500</xdr:rowOff>
    </xdr:from>
    <xdr:to>
      <xdr:col>12</xdr:col>
      <xdr:colOff>666749</xdr:colOff>
      <xdr:row>58</xdr:row>
      <xdr:rowOff>63500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view="pageBreakPreview" zoomScale="60" workbookViewId="0">
      <selection activeCell="J21" sqref="J21"/>
    </sheetView>
  </sheetViews>
  <sheetFormatPr defaultColWidth="9.109375" defaultRowHeight="18"/>
  <cols>
    <col min="1" max="1" width="62.109375" style="9" customWidth="1"/>
    <col min="2" max="2" width="24.6640625" style="9" customWidth="1"/>
    <col min="3" max="3" width="23.109375" style="9" customWidth="1"/>
    <col min="4" max="4" width="26.33203125" style="9" customWidth="1"/>
    <col min="5" max="5" width="25" style="9" customWidth="1"/>
    <col min="6" max="10" width="19.5546875" style="9" customWidth="1"/>
    <col min="11" max="11" width="19.44140625" style="9" customWidth="1"/>
    <col min="12" max="12" width="19.33203125" style="9" customWidth="1"/>
    <col min="13" max="13" width="25" style="9" customWidth="1"/>
    <col min="14" max="14" width="8.88671875" style="9" bestFit="1" customWidth="1"/>
    <col min="15" max="15" width="9.109375" style="9"/>
    <col min="16" max="16" width="8.6640625" style="9" bestFit="1" customWidth="1"/>
    <col min="17" max="16384" width="9.109375" style="9"/>
  </cols>
  <sheetData>
    <row r="2" spans="1:15">
      <c r="A2" s="35" t="s">
        <v>26</v>
      </c>
      <c r="B2" s="35"/>
      <c r="C2" s="35"/>
      <c r="D2" s="36"/>
      <c r="E2" s="36"/>
      <c r="F2" s="36"/>
      <c r="G2" s="36"/>
      <c r="H2" s="36"/>
      <c r="I2" s="36"/>
      <c r="J2" s="36"/>
      <c r="K2" s="37"/>
      <c r="L2" s="37"/>
    </row>
    <row r="3" spans="1:15" ht="23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</row>
    <row r="4" spans="1:15">
      <c r="A4" s="1"/>
      <c r="B4" s="1"/>
      <c r="C4" s="1"/>
      <c r="D4" s="10"/>
      <c r="E4" s="10"/>
      <c r="F4" s="10"/>
      <c r="G4" s="10"/>
      <c r="H4" s="10"/>
      <c r="I4" s="10"/>
      <c r="J4" s="10"/>
    </row>
    <row r="5" spans="1:15" ht="187.5" customHeight="1">
      <c r="A5" s="2" t="s">
        <v>0</v>
      </c>
      <c r="B5" s="2" t="s">
        <v>18</v>
      </c>
      <c r="C5" s="25" t="s">
        <v>3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15" t="s">
        <v>17</v>
      </c>
      <c r="M5" s="15" t="s">
        <v>4</v>
      </c>
    </row>
    <row r="6" spans="1:15" ht="17.25" customHeight="1">
      <c r="A6" s="18"/>
      <c r="B6" s="19"/>
      <c r="C6" s="19"/>
      <c r="D6" s="20"/>
      <c r="E6" s="20"/>
      <c r="F6" s="20"/>
      <c r="G6" s="20"/>
      <c r="H6" s="20"/>
      <c r="I6" s="20"/>
      <c r="J6" s="20"/>
      <c r="K6" s="20">
        <v>3</v>
      </c>
      <c r="L6" s="21">
        <v>4</v>
      </c>
      <c r="M6" s="21">
        <v>5</v>
      </c>
    </row>
    <row r="7" spans="1:15" ht="39" customHeight="1">
      <c r="A7" s="29" t="s">
        <v>6</v>
      </c>
      <c r="B7" s="8">
        <f>C7</f>
        <v>30396</v>
      </c>
      <c r="C7" s="8">
        <f>SUM(D7:L7)</f>
        <v>30396</v>
      </c>
      <c r="D7" s="27">
        <v>10436</v>
      </c>
      <c r="E7" s="27">
        <v>11749</v>
      </c>
      <c r="F7" s="27">
        <v>6167</v>
      </c>
      <c r="G7" s="27">
        <v>233</v>
      </c>
      <c r="H7" s="27">
        <v>1200</v>
      </c>
      <c r="I7" s="27">
        <v>84</v>
      </c>
      <c r="J7" s="27">
        <v>375</v>
      </c>
      <c r="K7" s="27">
        <v>104</v>
      </c>
      <c r="L7" s="8">
        <v>48</v>
      </c>
      <c r="M7" s="8">
        <v>0</v>
      </c>
    </row>
    <row r="8" spans="1:15" ht="39" customHeight="1">
      <c r="A8" s="29" t="s">
        <v>19</v>
      </c>
      <c r="B8" s="8">
        <f t="shared" ref="B8:B10" si="0">C8</f>
        <v>3125</v>
      </c>
      <c r="C8" s="8">
        <f t="shared" ref="C8:C10" si="1">SUM(D8:L8)</f>
        <v>3125</v>
      </c>
      <c r="D8" s="12">
        <v>476</v>
      </c>
      <c r="E8" s="12">
        <v>732</v>
      </c>
      <c r="F8" s="12">
        <v>255</v>
      </c>
      <c r="G8" s="12">
        <v>149</v>
      </c>
      <c r="H8" s="12">
        <v>1171</v>
      </c>
      <c r="I8" s="12">
        <v>58</v>
      </c>
      <c r="J8" s="12">
        <v>163</v>
      </c>
      <c r="K8" s="12">
        <v>65</v>
      </c>
      <c r="L8" s="12">
        <v>56</v>
      </c>
      <c r="M8" s="8">
        <v>0</v>
      </c>
      <c r="O8" s="17"/>
    </row>
    <row r="9" spans="1:15" ht="39" customHeight="1">
      <c r="A9" s="30" t="s">
        <v>20</v>
      </c>
      <c r="B9" s="8">
        <f t="shared" si="0"/>
        <v>840</v>
      </c>
      <c r="C9" s="8">
        <f>SUM(D9:M9)</f>
        <v>840</v>
      </c>
      <c r="D9" s="12">
        <v>107</v>
      </c>
      <c r="E9" s="12">
        <v>143</v>
      </c>
      <c r="F9" s="12">
        <v>70</v>
      </c>
      <c r="G9" s="12">
        <v>49</v>
      </c>
      <c r="H9" s="12">
        <v>370</v>
      </c>
      <c r="I9" s="12">
        <v>14</v>
      </c>
      <c r="J9" s="12">
        <v>55</v>
      </c>
      <c r="K9" s="12">
        <v>14</v>
      </c>
      <c r="L9" s="12">
        <v>18</v>
      </c>
      <c r="M9" s="8">
        <v>0</v>
      </c>
      <c r="O9" s="17"/>
    </row>
    <row r="10" spans="1:15" ht="39" customHeight="1">
      <c r="A10" s="30" t="s">
        <v>21</v>
      </c>
      <c r="B10" s="8">
        <f t="shared" si="0"/>
        <v>568</v>
      </c>
      <c r="C10" s="8">
        <f t="shared" si="1"/>
        <v>568</v>
      </c>
      <c r="D10" s="27">
        <v>70</v>
      </c>
      <c r="E10" s="27">
        <v>93</v>
      </c>
      <c r="F10" s="27">
        <v>49</v>
      </c>
      <c r="G10" s="27">
        <v>49</v>
      </c>
      <c r="H10" s="27">
        <v>259</v>
      </c>
      <c r="I10" s="27">
        <v>6</v>
      </c>
      <c r="J10" s="27">
        <v>19</v>
      </c>
      <c r="K10" s="27">
        <v>14</v>
      </c>
      <c r="L10" s="8">
        <v>9</v>
      </c>
      <c r="M10" s="8">
        <v>0</v>
      </c>
      <c r="O10" s="17"/>
    </row>
    <row r="11" spans="1:15" ht="39" customHeight="1">
      <c r="A11" s="26" t="s">
        <v>7</v>
      </c>
      <c r="B11" s="27">
        <v>564</v>
      </c>
      <c r="C11" s="8">
        <f>D11+E11+F11+G11+H11+I11+J11+K11+L11</f>
        <v>671</v>
      </c>
      <c r="D11" s="27">
        <v>83</v>
      </c>
      <c r="E11" s="27">
        <v>114</v>
      </c>
      <c r="F11" s="27">
        <v>89</v>
      </c>
      <c r="G11" s="27">
        <v>25</v>
      </c>
      <c r="H11" s="27">
        <v>226</v>
      </c>
      <c r="I11" s="27">
        <v>17</v>
      </c>
      <c r="J11" s="27">
        <v>75</v>
      </c>
      <c r="K11" s="8">
        <v>26</v>
      </c>
      <c r="L11" s="8">
        <v>16</v>
      </c>
      <c r="M11" s="8">
        <v>54</v>
      </c>
    </row>
    <row r="12" spans="1:15" ht="36" customHeight="1">
      <c r="A12" s="26" t="s">
        <v>22</v>
      </c>
      <c r="B12" s="27">
        <v>1041</v>
      </c>
      <c r="C12" s="8">
        <v>1041</v>
      </c>
      <c r="D12" s="27">
        <v>208</v>
      </c>
      <c r="E12" s="27">
        <v>275</v>
      </c>
      <c r="F12" s="27">
        <v>126</v>
      </c>
      <c r="G12" s="27">
        <v>73</v>
      </c>
      <c r="H12" s="27">
        <v>230</v>
      </c>
      <c r="I12" s="27">
        <v>22</v>
      </c>
      <c r="J12" s="27">
        <v>77</v>
      </c>
      <c r="K12" s="27">
        <v>12</v>
      </c>
      <c r="L12" s="8">
        <v>18</v>
      </c>
      <c r="M12" s="8">
        <v>0</v>
      </c>
    </row>
    <row r="13" spans="1:15" ht="36" customHeight="1">
      <c r="A13" s="31" t="s">
        <v>23</v>
      </c>
      <c r="B13" s="13">
        <v>68</v>
      </c>
      <c r="C13" s="8">
        <f>D13+E13+F13+G13+H13+I13+J13+K13+L13</f>
        <v>93</v>
      </c>
      <c r="D13" s="28">
        <v>26</v>
      </c>
      <c r="E13" s="28">
        <v>21</v>
      </c>
      <c r="F13" s="28">
        <v>17</v>
      </c>
      <c r="G13" s="28">
        <v>9</v>
      </c>
      <c r="H13" s="28">
        <v>14</v>
      </c>
      <c r="I13" s="28">
        <v>0</v>
      </c>
      <c r="J13" s="28">
        <v>4</v>
      </c>
      <c r="K13" s="12">
        <v>1</v>
      </c>
      <c r="L13" s="12">
        <v>1</v>
      </c>
      <c r="M13" s="8">
        <v>3</v>
      </c>
    </row>
    <row r="14" spans="1:15">
      <c r="A14" s="22" t="s">
        <v>25</v>
      </c>
      <c r="B14" s="27">
        <v>239</v>
      </c>
      <c r="C14" s="8">
        <f>SUM(D14:M14)</f>
        <v>189</v>
      </c>
      <c r="D14" s="23">
        <v>24</v>
      </c>
      <c r="E14" s="23">
        <v>26</v>
      </c>
      <c r="F14" s="23">
        <v>27</v>
      </c>
      <c r="G14" s="23">
        <v>6</v>
      </c>
      <c r="H14" s="23">
        <v>54</v>
      </c>
      <c r="I14" s="23">
        <v>9</v>
      </c>
      <c r="J14" s="23">
        <v>13</v>
      </c>
      <c r="K14" s="8">
        <v>26</v>
      </c>
      <c r="L14" s="12">
        <v>4</v>
      </c>
      <c r="M14" s="8">
        <v>0</v>
      </c>
    </row>
    <row r="15" spans="1:15">
      <c r="A15" s="22" t="s">
        <v>24</v>
      </c>
      <c r="B15" s="13">
        <v>132</v>
      </c>
      <c r="C15" s="8">
        <f>SUM(D15:M15)</f>
        <v>93</v>
      </c>
      <c r="D15" s="12">
        <v>9</v>
      </c>
      <c r="E15" s="12">
        <v>34</v>
      </c>
      <c r="F15" s="12">
        <v>11</v>
      </c>
      <c r="G15" s="12">
        <v>4</v>
      </c>
      <c r="H15" s="12">
        <v>27</v>
      </c>
      <c r="I15" s="12">
        <v>5</v>
      </c>
      <c r="J15" s="12">
        <v>0</v>
      </c>
      <c r="K15" s="12">
        <v>3</v>
      </c>
      <c r="L15" s="12">
        <v>0</v>
      </c>
      <c r="M15" s="8">
        <v>0</v>
      </c>
    </row>
    <row r="16" spans="1:15">
      <c r="A16" s="14" t="s">
        <v>8</v>
      </c>
      <c r="B16" s="3">
        <f>B7+B8+B9+B10+B11+B12+B13+B14+B15</f>
        <v>36973</v>
      </c>
      <c r="C16" s="21">
        <f t="shared" ref="C16:M16" si="2">SUM(C7:C15)</f>
        <v>37016</v>
      </c>
      <c r="D16" s="3">
        <f t="shared" si="2"/>
        <v>11439</v>
      </c>
      <c r="E16" s="3">
        <f t="shared" si="2"/>
        <v>13187</v>
      </c>
      <c r="F16" s="3">
        <f t="shared" si="2"/>
        <v>6811</v>
      </c>
      <c r="G16" s="3">
        <f t="shared" si="2"/>
        <v>597</v>
      </c>
      <c r="H16" s="3">
        <f t="shared" si="2"/>
        <v>3551</v>
      </c>
      <c r="I16" s="3">
        <f t="shared" si="2"/>
        <v>215</v>
      </c>
      <c r="J16" s="3">
        <f t="shared" si="2"/>
        <v>781</v>
      </c>
      <c r="K16" s="3">
        <f t="shared" si="2"/>
        <v>265</v>
      </c>
      <c r="L16" s="3">
        <f t="shared" si="2"/>
        <v>170</v>
      </c>
      <c r="M16" s="3">
        <f t="shared" si="2"/>
        <v>57</v>
      </c>
    </row>
    <row r="17" spans="1:16">
      <c r="A17" s="4" t="s">
        <v>1</v>
      </c>
      <c r="B17" s="7"/>
      <c r="C17" s="32">
        <v>1</v>
      </c>
      <c r="D17" s="6">
        <f>D16/C16</f>
        <v>0.30902852820401988</v>
      </c>
      <c r="E17" s="6">
        <f>E16/C16</f>
        <v>0.3562513507672358</v>
      </c>
      <c r="F17" s="6">
        <f>F16/C16</f>
        <v>0.18400151285930408</v>
      </c>
      <c r="G17" s="6">
        <f>G16/C16</f>
        <v>1.6128160795331747E-2</v>
      </c>
      <c r="H17" s="6">
        <f>H16/C16</f>
        <v>9.5931489085800736E-2</v>
      </c>
      <c r="I17" s="6">
        <f>I16/C16</f>
        <v>5.8082991138966936E-3</v>
      </c>
      <c r="J17" s="6">
        <f>J16/C16</f>
        <v>2.1098984223038686E-2</v>
      </c>
      <c r="K17" s="6">
        <f>K16/C16</f>
        <v>7.1590663496866221E-3</v>
      </c>
      <c r="L17" s="6">
        <f>L16/C16</f>
        <v>4.5926086016857574E-3</v>
      </c>
      <c r="M17" s="6"/>
      <c r="N17" s="10"/>
      <c r="O17" s="10"/>
      <c r="P17" s="10"/>
    </row>
    <row r="18" spans="1:16">
      <c r="A18" s="5" t="s">
        <v>2</v>
      </c>
      <c r="B18" s="5"/>
      <c r="C18" s="33"/>
      <c r="D18" s="11">
        <v>2</v>
      </c>
      <c r="E18" s="11">
        <v>1</v>
      </c>
      <c r="F18" s="11">
        <v>3</v>
      </c>
      <c r="G18" s="11">
        <v>6</v>
      </c>
      <c r="H18" s="11">
        <v>4</v>
      </c>
      <c r="I18" s="11">
        <v>7</v>
      </c>
      <c r="J18" s="11">
        <v>5</v>
      </c>
      <c r="K18" s="16">
        <v>8</v>
      </c>
      <c r="L18" s="11">
        <v>9</v>
      </c>
      <c r="M18" s="33"/>
    </row>
    <row r="19" spans="1:16" ht="38.25" customHeight="1">
      <c r="A19" s="34"/>
      <c r="B19" s="34"/>
      <c r="C19" s="34"/>
      <c r="D19" s="34"/>
      <c r="E19" s="34"/>
      <c r="F19" s="24"/>
      <c r="G19" s="24"/>
      <c r="H19" s="24"/>
      <c r="I19" s="24"/>
      <c r="J19" s="24"/>
    </row>
    <row r="20" spans="1:16">
      <c r="A20" s="9" t="s">
        <v>5</v>
      </c>
    </row>
    <row r="21" spans="1:16" ht="63.75" customHeight="1">
      <c r="A21" s="37" t="s">
        <v>27</v>
      </c>
      <c r="B21" s="37"/>
      <c r="C21" s="38"/>
      <c r="D21" s="38"/>
    </row>
  </sheetData>
  <mergeCells count="3">
    <mergeCell ref="A19:E19"/>
    <mergeCell ref="A2:L3"/>
    <mergeCell ref="A21:D21"/>
  </mergeCells>
  <pageMargins left="0.16" right="0.16" top="0.74803149606299213" bottom="0.74803149606299213" header="0.31496062992125984" footer="0.31496062992125984"/>
  <pageSetup paperSize="9" scale="44" orientation="landscape" verticalDpi="0" r:id="rId1"/>
  <rowBreaks count="1" manualBreakCount="1">
    <brk id="2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01.11.10.12.2020</vt:lpstr>
      <vt:lpstr>'с 01.11.10.12.2020'!Область_печати</vt:lpstr>
    </vt:vector>
  </TitlesOfParts>
  <Company>ASB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2020-12-11T04:41:07Z</cp:lastPrinted>
  <dcterms:created xsi:type="dcterms:W3CDTF">2019-11-11T07:16:54Z</dcterms:created>
  <dcterms:modified xsi:type="dcterms:W3CDTF">2020-12-11T13:39:52Z</dcterms:modified>
</cp:coreProperties>
</file>