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57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1" i="1"/>
  <c r="J102" s="1"/>
  <c r="J15"/>
  <c r="J23"/>
  <c r="J22"/>
  <c r="J14" s="1"/>
  <c r="C14" s="1"/>
  <c r="C49"/>
  <c r="C93"/>
  <c r="C95"/>
  <c r="C94"/>
  <c r="C90"/>
  <c r="C118"/>
  <c r="C117"/>
  <c r="C113"/>
  <c r="C114"/>
  <c r="C115"/>
  <c r="C112"/>
  <c r="C109"/>
  <c r="C110"/>
  <c r="C108"/>
  <c r="C106"/>
  <c r="C97"/>
  <c r="C98"/>
  <c r="C99"/>
  <c r="C100"/>
  <c r="C103"/>
  <c r="C104"/>
  <c r="C96"/>
  <c r="C91"/>
  <c r="C89"/>
  <c r="C88"/>
  <c r="C83"/>
  <c r="C84"/>
  <c r="C85"/>
  <c r="C86"/>
  <c r="C87"/>
  <c r="C77"/>
  <c r="C78"/>
  <c r="C79"/>
  <c r="C80"/>
  <c r="C81"/>
  <c r="C82"/>
  <c r="C70"/>
  <c r="C71"/>
  <c r="C72"/>
  <c r="C73"/>
  <c r="C74"/>
  <c r="C75"/>
  <c r="C76"/>
  <c r="C69"/>
  <c r="C66"/>
  <c r="C67"/>
  <c r="C58"/>
  <c r="C59"/>
  <c r="C60"/>
  <c r="C61"/>
  <c r="C62"/>
  <c r="C57"/>
  <c r="C55"/>
  <c r="C51"/>
  <c r="C52"/>
  <c r="C53"/>
  <c r="C45"/>
  <c r="C46"/>
  <c r="C47"/>
  <c r="C48"/>
  <c r="C44"/>
  <c r="C42"/>
  <c r="C40"/>
  <c r="C34"/>
  <c r="C35"/>
  <c r="C36"/>
  <c r="C37"/>
  <c r="C38"/>
  <c r="C33"/>
  <c r="C31"/>
  <c r="C26"/>
  <c r="C27"/>
  <c r="C28"/>
  <c r="C29"/>
  <c r="C16"/>
  <c r="C17"/>
  <c r="C18"/>
  <c r="C19"/>
  <c r="C21"/>
  <c r="C22"/>
  <c r="C23"/>
  <c r="C24"/>
  <c r="C25"/>
  <c r="J85"/>
  <c r="C15" l="1"/>
  <c r="C50"/>
  <c r="C41"/>
  <c r="C20"/>
  <c r="C102"/>
  <c r="C101"/>
  <c r="J65"/>
  <c r="C65" s="1"/>
  <c r="J64" l="1"/>
  <c r="C64" s="1"/>
</calcChain>
</file>

<file path=xl/sharedStrings.xml><?xml version="1.0" encoding="utf-8"?>
<sst xmlns="http://schemas.openxmlformats.org/spreadsheetml/2006/main" count="355" uniqueCount="163">
  <si>
    <t>Наименование мероприятия/ Источники расходов на финансирование</t>
  </si>
  <si>
    <t>всего</t>
  </si>
  <si>
    <t>х</t>
  </si>
  <si>
    <t>областной бюджет</t>
  </si>
  <si>
    <t>-</t>
  </si>
  <si>
    <t>3. Прочие нужды</t>
  </si>
  <si>
    <t>№ строки</t>
  </si>
  <si>
    <t>Объем расходов на выполнение мероприятия за счет всех источников ресурсного обеспечения, тыс. рублей</t>
  </si>
  <si>
    <t>Номер строки целевых показателей, на достижение которых направлены мероприятия</t>
  </si>
  <si>
    <t>Приложение № 2                 
к муниципальной программе</t>
  </si>
  <si>
    <t>ВСЕГО ПО МУНИЦИПАЛЬНОЙ ПРОГРАММЕ,  В ТОМ ЧИСЛЕ:</t>
  </si>
  <si>
    <t xml:space="preserve">Асбестовского городского округа </t>
  </si>
  <si>
    <t>до 2024 года"</t>
  </si>
  <si>
    <t xml:space="preserve">«Совершенствование социально-экономической политики на территории </t>
  </si>
  <si>
    <t>План мероприятий по выполнению муниципальной программы 
«Совершенствование социально-экономической политики на территории Асбестовского городского округа» до 2024 года</t>
  </si>
  <si>
    <t xml:space="preserve">местный бюджет       </t>
  </si>
  <si>
    <t>федеральный бюджет</t>
  </si>
  <si>
    <t>3.1.</t>
  </si>
  <si>
    <t>x</t>
  </si>
  <si>
    <t>5.1.</t>
  </si>
  <si>
    <t>местный бюджет</t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</si>
  <si>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муниципальной политики и прогнозирования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социально-экономического развития Асбестовского городского округа»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</si>
  <si>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«Комплексное развитие человеческого капитала»</t>
    </r>
  </si>
  <si>
    <t>7.1.</t>
  </si>
  <si>
    <t>7.2.</t>
  </si>
  <si>
    <t>7.3.</t>
  </si>
  <si>
    <t>9.1.</t>
  </si>
  <si>
    <t>п.4 приложения № 1</t>
  </si>
  <si>
    <t>п.5 приложения № 1</t>
  </si>
  <si>
    <t>п.6 приложения № 1</t>
  </si>
  <si>
    <t>п.8,9,10,11 приложения № 1</t>
  </si>
  <si>
    <r>
      <t xml:space="preserve">Подпрограмма 6 </t>
    </r>
    <r>
      <rPr>
        <sz val="10"/>
        <color theme="1"/>
        <rFont val="Times New Roman"/>
        <family val="1"/>
        <charset val="204"/>
      </rPr>
      <t>«Устойчивое развитие сельских населенных пунктов Асбестовского городского округа»</t>
    </r>
  </si>
  <si>
    <r>
      <t>Подпрограмма 7 «</t>
    </r>
    <r>
      <rPr>
        <sz val="10"/>
        <color theme="1"/>
        <rFont val="Times New Roman"/>
        <family val="1"/>
        <charset val="204"/>
      </rPr>
      <t>Развитие муниципальной службы и противодействия коррупции в Асбестовском городском округе»</t>
    </r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</si>
  <si>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Разработка проекта постановления администрации Асбестовского городского округа на очередной год по достижению  результатов и целевых значений Программы социально-экономического развития Свердловской области на 2011-2015 годы</t>
    </r>
  </si>
  <si>
    <r>
      <t>Мероприятие 2</t>
    </r>
    <r>
      <rPr>
        <sz val="10"/>
        <color theme="1"/>
        <rFont val="Times New Roman"/>
        <family val="1"/>
        <charset val="204"/>
      </rPr>
      <t xml:space="preserve"> Обновление инвестиционного паспорта Асбестовского городского округа</t>
    </r>
  </si>
  <si>
    <r>
      <t>Мероприятие 3</t>
    </r>
    <r>
      <rPr>
        <sz val="10"/>
        <color theme="1"/>
        <rFont val="Times New Roman"/>
        <family val="1"/>
        <charset val="204"/>
      </rPr>
      <t xml:space="preserve"> Осуществление мониторинга достижения важнейших целевых показателей, установленных Указом Президента Российской Федерации от 07 мая 2012 года № 596 «О  долгосрочной государственной экономической политике»</t>
    </r>
  </si>
  <si>
    <r>
      <t>Мероприятие 4</t>
    </r>
    <r>
      <rPr>
        <sz val="10"/>
        <color theme="1"/>
        <rFont val="Times New Roman"/>
        <family val="1"/>
        <charset val="204"/>
      </rPr>
      <t xml:space="preserve">  Проведение прогнозирования социально-экономического развития Асбестовского городского округа</t>
    </r>
  </si>
  <si>
    <t xml:space="preserve">ВСЕГО ПО ПОДПРОГРАММЕ 1
В ТОМ ЧИСЛЕ </t>
  </si>
  <si>
    <t>ПОДПРОГРАММА 2 Комплексное развитие человеческого капитала</t>
  </si>
  <si>
    <t>п.21, 22 приложения № 1</t>
  </si>
  <si>
    <t>п.18 приложения № 1</t>
  </si>
  <si>
    <t>п.20 приложения № 1</t>
  </si>
  <si>
    <t>п.20, 23 приложения № 1</t>
  </si>
  <si>
    <t>п.25 приложения № 1</t>
  </si>
  <si>
    <t>п.23 приложения № 1</t>
  </si>
  <si>
    <t>п.27 приложения № 1</t>
  </si>
  <si>
    <t>ПОДПРОГРАММА 3 «Совершенствование муниципального управления»</t>
  </si>
  <si>
    <t xml:space="preserve">п.31 приложения №1 </t>
  </si>
  <si>
    <t>п.31, 32, 33 приложения №1</t>
  </si>
  <si>
    <t>п.35 приложения №1</t>
  </si>
  <si>
    <t>п.37 приложения №1</t>
  </si>
  <si>
    <t>ПОДПРОГРАММА 4 «Развитие малого и среднего предпринимательства в Асбестовском городском округе»</t>
  </si>
  <si>
    <t xml:space="preserve">местный бюджет         </t>
  </si>
  <si>
    <t>47.1</t>
  </si>
  <si>
    <t>п.41 приложения № 1</t>
  </si>
  <si>
    <t>п.43 приложения № 1</t>
  </si>
  <si>
    <t>п.45 приложения № 1</t>
  </si>
  <si>
    <t>59.1</t>
  </si>
  <si>
    <t>59.2</t>
  </si>
  <si>
    <t>59.3</t>
  </si>
  <si>
    <t>59.4</t>
  </si>
  <si>
    <t>п. 46.2.1 приложения 1</t>
  </si>
  <si>
    <t>59.5</t>
  </si>
  <si>
    <t>59.6</t>
  </si>
  <si>
    <t>59.7</t>
  </si>
  <si>
    <t>59.8</t>
  </si>
  <si>
    <t>59.9</t>
  </si>
  <si>
    <t>59.9.1</t>
  </si>
  <si>
    <t>59.9.2</t>
  </si>
  <si>
    <t>59.9.3</t>
  </si>
  <si>
    <t>59.9.4</t>
  </si>
  <si>
    <t>59.9.5</t>
  </si>
  <si>
    <t>59.9.6</t>
  </si>
  <si>
    <t>59.9.7</t>
  </si>
  <si>
    <t>59.9.10</t>
  </si>
  <si>
    <t>59.9.11</t>
  </si>
  <si>
    <t>59.9.12</t>
  </si>
  <si>
    <t>59.9.13</t>
  </si>
  <si>
    <t>59.9.14</t>
  </si>
  <si>
    <t>59.9.15</t>
  </si>
  <si>
    <t>59.9.16</t>
  </si>
  <si>
    <t>59.9.17</t>
  </si>
  <si>
    <t>ПОДПРОГРАММА 5 «Развитие потребительского рынка в Асбестовском городском округе»</t>
  </si>
  <si>
    <t xml:space="preserve">п.50 приложения № 1 </t>
  </si>
  <si>
    <t xml:space="preserve">п.52 приложения № 1 </t>
  </si>
  <si>
    <t xml:space="preserve">п.54 приложения № 1 </t>
  </si>
  <si>
    <t>ПОДПРОГРАММА 6 «Устойчивое развитие сельских населенных пунктов Асбестовского городского округа»</t>
  </si>
  <si>
    <t>69.1</t>
  </si>
  <si>
    <t>п. 58 приложения № 1</t>
  </si>
  <si>
    <t>73.1</t>
  </si>
  <si>
    <t>п. 60 приложение № 1</t>
  </si>
  <si>
    <t>73.2</t>
  </si>
  <si>
    <t>73.3</t>
  </si>
  <si>
    <t>73.4</t>
  </si>
  <si>
    <t>ПОДПРОГРАММА 7 «Развитие муниципальной службы и противодействия коррупции в Асбестовском городском округе»</t>
  </si>
  <si>
    <t>п. 62 приложения № 1</t>
  </si>
  <si>
    <t>п. 65 приложения № 1</t>
  </si>
  <si>
    <t>п.64 приложения № 1</t>
  </si>
  <si>
    <t>п. 64 приложения № 1</t>
  </si>
  <si>
    <t>п. 67 приложения № 1</t>
  </si>
  <si>
    <t>п. 67,69 приложения № 1</t>
  </si>
  <si>
    <t xml:space="preserve">ВСЕГО ПО ПОДПРОГРАММЕ 2
В ТОМ ЧИСЛЕ              </t>
  </si>
  <si>
    <t>п.14 приложения № 1</t>
  </si>
  <si>
    <t>п.13 приложения № 1</t>
  </si>
  <si>
    <r>
      <t>Мероприятие 5</t>
    </r>
    <r>
      <rPr>
        <sz val="10"/>
        <color theme="1"/>
        <rFont val="Times New Roman"/>
        <family val="1"/>
        <charset val="204"/>
      </rPr>
      <t xml:space="preserve"> Осуществление мониторинга реализации Комплексного инвестиционного  плана модернизации города Асбеста Свердловской области на 2010-2015 годы и на перспективу до 2020 года</t>
    </r>
  </si>
  <si>
    <r>
      <t>Мероприятие 6</t>
    </r>
    <r>
      <rPr>
        <sz val="10"/>
        <color theme="1"/>
        <rFont val="Times New Roman"/>
        <family val="1"/>
        <charset val="204"/>
      </rPr>
      <t xml:space="preserve"> Актуализация Комплексного инвестиционного  плана модернизации города Асбеста Свердловской области на 2010-2015 годы и на перспективу до 2020 года</t>
    </r>
  </si>
  <si>
    <r>
      <t xml:space="preserve">Мероприятие 7 </t>
    </r>
    <r>
      <rPr>
        <sz val="10"/>
        <color theme="1"/>
        <rFont val="Times New Roman"/>
        <family val="1"/>
        <charset val="204"/>
      </rPr>
      <t>Осуществление ведения в системе АСУ ИОГВ социально-демографического паспорта Асбестовского городского округа</t>
    </r>
  </si>
  <si>
    <r>
      <t xml:space="preserve">Мероприятие 8 </t>
    </r>
    <r>
      <rPr>
        <sz val="10"/>
        <color theme="1"/>
        <rFont val="Times New Roman"/>
        <family val="1"/>
        <charset val="204"/>
      </rPr>
      <t>Осуществление мониторинга реализации программы демографического развития «Город и семья» Асбестовского городского округа</t>
    </r>
  </si>
  <si>
    <r>
      <t xml:space="preserve">Мероприятие 9 </t>
    </r>
    <r>
      <rPr>
        <sz val="10"/>
        <color theme="1"/>
        <rFont val="Times New Roman"/>
        <family val="1"/>
        <charset val="204"/>
      </rPr>
      <t>Осуществление разработки баланса трудовых ресурсов Асбестовского городского округа</t>
    </r>
  </si>
  <si>
    <r>
      <t xml:space="preserve">Мероприятие 10 </t>
    </r>
    <r>
      <rPr>
        <sz val="10"/>
        <color theme="1"/>
        <rFont val="Times New Roman"/>
        <family val="1"/>
        <charset val="204"/>
      </rPr>
      <t>Обеспечение организации деятельности комиссии по мониторингу достижения целевых показателей социально-экономического развития Асбестовского городского округа</t>
    </r>
  </si>
  <si>
    <r>
      <t xml:space="preserve">Мероприятие 11 </t>
    </r>
    <r>
      <rPr>
        <sz val="10"/>
        <color theme="1"/>
        <rFont val="Times New Roman"/>
        <family val="1"/>
        <charset val="204"/>
      </rPr>
      <t>Осуществление мониторинга реализации поэтапных планов мероприятий, достижения целевых показателей и целевых индикаторов, эффективности реализации Указов Президента РФ от 07 мая 2012 года</t>
    </r>
  </si>
  <si>
    <r>
      <t xml:space="preserve">Мероприятие 12 </t>
    </r>
    <r>
      <rPr>
        <sz val="10"/>
        <color theme="1"/>
        <rFont val="Times New Roman"/>
        <family val="1"/>
        <charset val="204"/>
      </rPr>
      <t>Предоставление субсидии с целью оказания поддержки социально ориентированным  некоммерческим организациям</t>
    </r>
  </si>
  <si>
    <r>
      <t xml:space="preserve">Мероприятие 13 </t>
    </r>
    <r>
      <rPr>
        <sz val="10"/>
        <color theme="1"/>
        <rFont val="Times New Roman"/>
        <family val="1"/>
        <charset val="204"/>
      </rPr>
      <t>Ведение реестра  некоммерческих организаций, которым предоставлены меры поддержки, установленные решением Думы Асбестовского городского округа от 30.09.2011 № 59/11 «Об утверждении Положения «Об условиях оказания поддержки социально ориентированным некоммерческим организациям на территории Асбестовского городского округа»</t>
    </r>
  </si>
  <si>
    <r>
      <t xml:space="preserve">Мероприятие 14 </t>
    </r>
    <r>
      <rPr>
        <sz val="10"/>
        <color theme="1"/>
        <rFont val="Times New Roman"/>
        <family val="1"/>
        <charset val="204"/>
      </rPr>
      <t>Осуществление мониторинга повышения оплаты труда работникам бюджетного сектора экономики</t>
    </r>
  </si>
  <si>
    <r>
      <t xml:space="preserve">Мероприятие 15 </t>
    </r>
    <r>
      <rPr>
        <sz val="10"/>
        <color theme="1"/>
        <rFont val="Times New Roman"/>
        <family val="1"/>
        <charset val="204"/>
      </rPr>
      <t>Обеспечение организации деятельности трехсторонней комиссии по регулированию социально-трудовых отношений</t>
    </r>
  </si>
  <si>
    <t xml:space="preserve">ВСЕГО ПО ПОДПРОГРАММЕ 3,
В ТОМ ЧИСЛЕ: </t>
  </si>
  <si>
    <r>
      <t>Мероприятие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Реализация Программы снижения административных барьеров, оптимизации и повышения качества предоставления государственных и муниципальных услуг, в том числе на базе филиала многофункционального центра предоставления государственных и муниципальных услуг в Асбестовском городском округе</t>
    </r>
  </si>
  <si>
    <r>
      <t>Мероприятие 17</t>
    </r>
    <r>
      <rPr>
        <sz val="10"/>
        <color theme="1"/>
        <rFont val="Times New Roman"/>
        <family val="1"/>
        <charset val="204"/>
      </rPr>
      <t xml:space="preserve"> Мониторинг достижения важнейших целевых показателей, установленных Указом Президента Российской Федерации от 07 мая 2012 года № 601 «Об основных направлениях совершенствования системы государственного управления»</t>
    </r>
  </si>
  <si>
    <r>
      <t>Мероприятие 18</t>
    </r>
    <r>
      <rPr>
        <sz val="10"/>
        <color theme="1"/>
        <rFont val="Times New Roman"/>
        <family val="1"/>
        <charset val="204"/>
      </rPr>
      <t xml:space="preserve"> Обеспечение деятельности рабочей группы по мониторингу достижения важнейших целевых показателей, установленных Указом Президента Российской Федерации от 07 мая 2012 года № 601 «Об основных направлениях совершенствования системы государственного управления»</t>
    </r>
  </si>
  <si>
    <r>
      <t>Мероприятие 19</t>
    </r>
    <r>
      <rPr>
        <sz val="10"/>
        <color theme="1"/>
        <rFont val="Times New Roman"/>
        <family val="1"/>
        <charset val="204"/>
      </rPr>
      <t xml:space="preserve"> Подготовка доклада о достигнутых значениях показателей для оценки эффективности деятельности органов местного самоуправления Асбестовского городского округа</t>
    </r>
  </si>
  <si>
    <r>
      <t>Мероприятие 20</t>
    </r>
    <r>
      <rPr>
        <sz val="10"/>
        <color theme="1"/>
        <rFont val="Times New Roman"/>
        <family val="1"/>
        <charset val="204"/>
      </rPr>
      <t xml:space="preserve"> Разработка и утверждение плана мероприятий по повышению эффективности бюджетной сферы с установлением соответствующих индикаторов</t>
    </r>
  </si>
  <si>
    <r>
      <t>Мероприятие 21</t>
    </r>
    <r>
      <rPr>
        <sz val="10"/>
        <color theme="1"/>
        <rFont val="Times New Roman"/>
        <family val="1"/>
        <charset val="204"/>
      </rPr>
      <t xml:space="preserve"> Анализ деятельности учреждений бюджетной сферы</t>
    </r>
  </si>
  <si>
    <t xml:space="preserve">ВСЕГО ПО ПОДПРОГРАММЕ 4
В ТОМ ЧИСЛЕ        </t>
  </si>
  <si>
    <r>
      <t>Мероприятие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Проведение заседаний Совета по развитию малого и среднего предпринимательства в Асбестовском городском округе</t>
    </r>
  </si>
  <si>
    <r>
      <t xml:space="preserve">Мероприятие 23 </t>
    </r>
    <r>
      <rPr>
        <sz val="10"/>
        <color theme="1"/>
        <rFont val="Times New Roman"/>
        <family val="1"/>
        <charset val="204"/>
      </rPr>
      <t>Проведение возмездных отчуждений имущества, находящегося в собственности муниципального образования, в собственность физических или юридических лиц в соответствии с решением Думы от 30.04.2009  № 20/3 «Об утверждении положения «Об особенностях реализации преимущественного права арендаторами при отчуждении недвижимого имущества Асбестовского городского округа, арендуемого субъектами малого и среднего предпринимательства»</t>
    </r>
  </si>
  <si>
    <r>
      <t>Мероприятие 24</t>
    </r>
    <r>
      <rPr>
        <sz val="10"/>
        <color theme="1"/>
        <rFont val="Times New Roman"/>
        <family val="1"/>
        <charset val="204"/>
      </rPr>
      <t xml:space="preserve"> Предоставление субсидий для компенсации затрат субъектам малого и среднего предпринимательства, связанных с уплатой первого взноса при заключении договора лизинга оборудования и с уплатой процентов по лизинговым договорам </t>
    </r>
  </si>
  <si>
    <r>
      <t>Мероприятие 25</t>
    </r>
    <r>
      <rPr>
        <sz val="10"/>
        <color theme="1"/>
        <rFont val="Times New Roman"/>
        <family val="1"/>
        <charset val="204"/>
      </rPr>
      <t xml:space="preserve"> Предоставление субсидий для компенсации затрат субъектам малого и среднего предпринимательства, связанных с технологическим присоединением к объектам электросетевого хозяйства</t>
    </r>
  </si>
  <si>
    <r>
      <t xml:space="preserve">Мероприятия 26 </t>
    </r>
    <r>
      <rPr>
        <sz val="10"/>
        <color theme="1"/>
        <rFont val="Times New Roman"/>
        <family val="1"/>
        <charset val="204"/>
      </rPr>
      <t>Мероприятия, реализуемые путем предоставления субсидий Асбестовскому муниципальному Фонду поддержки малого предпринимательства</t>
    </r>
  </si>
  <si>
    <r>
      <t>п.45,46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приложения № 1</t>
    </r>
  </si>
  <si>
    <r>
      <t>Мероприятия 26.1</t>
    </r>
    <r>
      <rPr>
        <sz val="10"/>
        <color theme="1"/>
        <rFont val="Times New Roman"/>
        <family val="1"/>
        <charset val="204"/>
      </rPr>
      <t xml:space="preserve"> Обеспечение деятельности организации, образующей инфраструктуру поддержки субъектов малого и среднего предпринимательства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</si>
  <si>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п.45, 45.1.1, 45.1.2, 45.1.3, 45.1.4,45.1.5, 46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приложения № 1</t>
    </r>
  </si>
  <si>
    <r>
      <t xml:space="preserve">Мероприятие 26.2 </t>
    </r>
    <r>
      <rPr>
        <sz val="10"/>
        <color theme="1"/>
        <rFont val="Times New Roman"/>
        <family val="1"/>
        <charset val="204"/>
      </rPr>
      <t>Мероприятия, реализуемые путем размещения на официальном сайте Асбестовского городского округа соответствующего информационного пакета, подготовленного специалистами Асбестовского отдела Управления Роспотребнадзора по Свердловской области и отражающего основные требования к проведению медицинских осмотров работников, обеспечению специальной одеждой и другими средствами индивидуальной защиты, организации контроля условий труда</t>
    </r>
  </si>
  <si>
    <r>
      <t xml:space="preserve">Мероприятие 26.3. </t>
    </r>
    <r>
      <rPr>
        <sz val="10"/>
        <color rgb="FF000000"/>
        <rFont val="Times New Roman"/>
        <family val="1"/>
        <charset val="204"/>
      </rPr>
      <t>Поддержка начинающих субъектов малого предпринимательства (предоставление грантов)</t>
    </r>
  </si>
  <si>
    <r>
      <t xml:space="preserve">Мероприятие 26.4. </t>
    </r>
    <r>
      <rPr>
        <sz val="10"/>
        <color rgb="FF000000"/>
        <rFont val="Times New Roman"/>
        <family val="1"/>
        <charset val="204"/>
      </rPr>
      <t>Поддержка начинающих субъектов малого предпринимательства, в том числе 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оборудования, выплату по передаче прав на франшизу (паушальный взнос)</t>
    </r>
  </si>
  <si>
    <t>п. 46.1.1, 46.1.2 приложения № 1</t>
  </si>
  <si>
    <t>п. 46.1.3, 46.1.4, 46.1.5, 46.1.6, 46.1.7 приложения № 1</t>
  </si>
  <si>
    <r>
      <t>Мероприятие 26.5.</t>
    </r>
    <r>
      <rPr>
        <sz val="10"/>
        <color rgb="FF000000"/>
        <rFont val="Times New Roman"/>
        <family val="1"/>
        <charset val="204"/>
      </rPr>
      <t xml:space="preserve"> Поддержка и развитие субъектов малого и среднего предпринимательства, занимающихся социально значимыми видами деятельности, в том числе создание и (или) развитие центров времяпрепровождения детей, дошкольных образовательных центров, субсидирование части затрат субъектов социального предпринимательства</t>
    </r>
  </si>
  <si>
    <r>
      <t>Мероприятие 26.7.</t>
    </r>
    <r>
      <rPr>
        <sz val="10"/>
        <color theme="1"/>
        <rFont val="Times New Roman"/>
        <family val="1"/>
        <charset val="204"/>
      </rPr>
      <t xml:space="preserve"> Субсидия на обеспечение деятельности Асбестовского муниципального фонда поддержки малого предпринимательства, образующего инфраструктуру поддержки субъектов малого и среднего предпринимательства</t>
    </r>
  </si>
  <si>
    <t>п. 46.1.8, 46.1.9, 46.1.10, 46.1.11, 46.1.12 приложения № 1</t>
  </si>
  <si>
    <t>п. 46.1.13, приложения № 1</t>
  </si>
  <si>
    <t>ВСЕГО ПО ПОДПРОГРАММЕ 5
В ТОМ ЧИСЛЕ</t>
  </si>
  <si>
    <t xml:space="preserve">ВСЕГО ПО ПОДПРОГРАММЕ 6
В ТОМ ЧИСЛЕ              </t>
  </si>
  <si>
    <r>
      <t>Мероприятие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27</t>
    </r>
    <r>
      <rPr>
        <sz val="10"/>
        <color theme="1"/>
        <rFont val="Times New Roman"/>
        <family val="1"/>
        <charset val="204"/>
      </rPr>
      <t xml:space="preserve"> Ввод новых объектов торговли, для обеспечения населения качественными торговыми площадями, применяющих современные технологии в Асбестовском городском округе</t>
    </r>
  </si>
  <si>
    <r>
      <t xml:space="preserve">Мероприятие 28 </t>
    </r>
    <r>
      <rPr>
        <sz val="10"/>
        <color theme="1"/>
        <rFont val="Times New Roman"/>
        <family val="1"/>
        <charset val="204"/>
      </rPr>
      <t>Повышение информированности и потребительской грамотности населения по вопросам обеспечения качества, безопасности пищевых продуктов и защита прав потребителей</t>
    </r>
  </si>
  <si>
    <r>
      <t>Мероприятие 29</t>
    </r>
    <r>
      <rPr>
        <sz val="10"/>
        <color theme="1"/>
        <rFont val="Times New Roman"/>
        <family val="1"/>
        <charset val="204"/>
      </rPr>
      <t xml:space="preserve"> Повышение доли продукции товаропроизводителей Свердловской области в ассортименте социально значимых пищевых продуктов на предприятиях торговли</t>
    </r>
  </si>
  <si>
    <r>
      <t>Мероприятие 30</t>
    </r>
    <r>
      <rPr>
        <sz val="10"/>
        <color theme="1"/>
        <rFont val="Times New Roman"/>
        <family val="1"/>
        <charset val="204"/>
      </rPr>
      <t xml:space="preserve"> Обеспечение жильем молодых семей и молодых специалистов, проживающих и работающих в сельской местности</t>
    </r>
  </si>
  <si>
    <r>
      <t>Мероприятие 30.1</t>
    </r>
    <r>
      <rPr>
        <sz val="10"/>
        <color theme="1"/>
        <rFont val="Times New Roman"/>
        <family val="1"/>
        <charset val="204"/>
      </rPr>
      <t xml:space="preserve"> Создание условий для развития сельскохозяйственного производства</t>
    </r>
  </si>
  <si>
    <t xml:space="preserve">ВСЕГО ПО ПОДПРОГРАММЕ 7
В ТОМ ЧИСЛЕ          </t>
  </si>
  <si>
    <r>
      <t>Мероприятие 31</t>
    </r>
    <r>
      <rPr>
        <sz val="10"/>
        <color theme="1"/>
        <rFont val="Times New Roman"/>
        <family val="1"/>
        <charset val="204"/>
      </rPr>
      <t xml:space="preserve"> Проведение мониторинга нормативных правовых актов Асбестовского городского округа, регулирующих вопросы муниципальной службы</t>
    </r>
  </si>
  <si>
    <r>
      <t>Мероприятие 32</t>
    </r>
    <r>
      <rPr>
        <sz val="10"/>
        <color theme="1"/>
        <rFont val="Times New Roman"/>
        <family val="1"/>
        <charset val="204"/>
      </rPr>
      <t xml:space="preserve"> Разработка и внедрение новых технологий по обучению лиц, состоящих в кадровом резерве и резерве управленческих кадров Асбестовского городского округа, и активному практическому их использованию</t>
    </r>
  </si>
  <si>
    <r>
      <t>Мероприятие 33</t>
    </r>
    <r>
      <rPr>
        <sz val="10"/>
        <color theme="1"/>
        <rFont val="Times New Roman"/>
        <family val="1"/>
        <charset val="204"/>
      </rPr>
      <t xml:space="preserve"> Разработка системы материальной и моральной мотивации в деятельности муниципальных служащих</t>
    </r>
  </si>
  <si>
    <r>
      <t>Мероприятие 34</t>
    </r>
    <r>
      <rPr>
        <sz val="10"/>
        <color theme="1"/>
        <rFont val="Times New Roman"/>
        <family val="1"/>
        <charset val="204"/>
      </rPr>
      <t xml:space="preserve"> Разработка системы мониторинга исполнения должностных обязанностей муниципальных служащих Асбестовского городского округа, деятельность которых связана с коррупционными рисками</t>
    </r>
  </si>
  <si>
    <r>
      <t>Мероприятие 35</t>
    </r>
    <r>
      <rPr>
        <sz val="10"/>
        <color theme="1"/>
        <rFont val="Times New Roman"/>
        <family val="1"/>
        <charset val="204"/>
      </rPr>
      <t xml:space="preserve"> Совершенствование работы комиссии по соблюдению требований к служебному поведению и урегулированию конфликта интересов, в части размещения информации о ее деятельности на официальном сайте </t>
    </r>
  </si>
  <si>
    <r>
      <t>Мероприятие 36</t>
    </r>
    <r>
      <rPr>
        <sz val="10"/>
        <color theme="1"/>
        <rFont val="Times New Roman"/>
        <family val="1"/>
        <charset val="204"/>
      </rPr>
      <t xml:space="preserve"> Формирование и ведение базы данных по кадровому составу органов местного самоуправления Асбестовского городского округа, передача данных посредством автоматизированной системы управления (АСУ)</t>
    </r>
  </si>
  <si>
    <r>
      <t>Мероприятие 37</t>
    </r>
    <r>
      <rPr>
        <sz val="10"/>
        <color theme="1"/>
        <rFont val="Times New Roman"/>
        <family val="1"/>
        <charset val="204"/>
      </rPr>
      <t xml:space="preserve"> Формирование и ведение реестра муниципальных служащих в электронном виде</t>
    </r>
  </si>
  <si>
    <r>
      <t>Мероприятие 38</t>
    </r>
    <r>
      <rPr>
        <sz val="10"/>
        <color theme="1"/>
        <rFont val="Times New Roman"/>
        <family val="1"/>
        <charset val="204"/>
      </rPr>
      <t xml:space="preserve"> Реализация системы мер по раскрытию лицами, деятельность которых связана с коррупционными рисками, сведений о доходах, расходах, об имуществе и обязательствах имущественного характера, а также иной информации, позволяющей оценивать соблюдение ограничений в отношении государственных гражданских служащих, замещающих данные должности, в том числе после увольнения с государственной гражданской службы </t>
    </r>
  </si>
  <si>
    <r>
      <t>Мероприятие 39</t>
    </r>
    <r>
      <rPr>
        <sz val="10"/>
        <color theme="1"/>
        <rFont val="Times New Roman"/>
        <family val="1"/>
        <charset val="204"/>
      </rPr>
      <t xml:space="preserve"> Профессиональная подготовка, переподготовка и повышение квалификации муниципальных служащих и лиц, замещающих муниципальные должности, в Асбестовском городском округе </t>
    </r>
  </si>
  <si>
    <r>
      <t>Подпрограмма 3 «</t>
    </r>
    <r>
      <rPr>
        <sz val="10"/>
        <color theme="1"/>
        <rFont val="Times New Roman"/>
        <family val="1"/>
        <charset val="204"/>
      </rPr>
      <t>Совершенствование муниципального управления»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</si>
  <si>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 в Асбестовском городском округе»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</si>
  <si>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«Развитие потребительского рынка в Асбестовском городском округе»</t>
    </r>
  </si>
  <si>
    <r>
      <t>Мероприятие 26.6.</t>
    </r>
    <r>
      <rPr>
        <sz val="10"/>
        <color rgb="FF000000"/>
        <rFont val="Times New Roman"/>
        <family val="1"/>
        <charset val="204"/>
      </rPr>
      <t xml:space="preserve"> Предоставление субсидии на софинансирование мероприятий по организации выездного торгового обслуживания сельского населения, проживающего в отдаленных, малонаселенных и труднодоступных сельских населенных пунктах, расположенных на территории Свердловской области (поселок Красноармейский)</t>
    </r>
  </si>
  <si>
    <t>ПОДПРОГРАММА 1 «Совершенствование муниципальной политики и прогнозирования социально-экономического развития Асбестовского городского округа»</t>
  </si>
  <si>
    <t>п. 45.1.1, 45.1.4, 45.1.5, 46.1.14, 46.1.15, 46.1.16, 46.1.17, 46.1.18, 46.1.19 приложения № 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</si>
</sst>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64" fontId="5" fillId="0" borderId="0" xfId="0" applyNumberFormat="1" applyFont="1" applyFill="1"/>
    <xf numFmtId="0" fontId="5" fillId="0" borderId="0" xfId="0" applyFont="1" applyFill="1"/>
    <xf numFmtId="0" fontId="1" fillId="0" borderId="2" xfId="0" applyFont="1" applyFill="1" applyBorder="1" applyAlignment="1">
      <alignment vertical="top" wrapText="1"/>
    </xf>
    <xf numFmtId="164" fontId="4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4" fillId="0" borderId="0" xfId="0" applyNumberFormat="1" applyFont="1" applyFill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56"/>
  <sheetViews>
    <sheetView tabSelected="1" workbookViewId="0">
      <selection sqref="A1:O156"/>
    </sheetView>
  </sheetViews>
  <sheetFormatPr defaultRowHeight="15"/>
  <cols>
    <col min="1" max="1" width="6.140625" customWidth="1"/>
    <col min="2" max="2" width="30.42578125" customWidth="1"/>
    <col min="3" max="3" width="11.42578125" customWidth="1"/>
    <col min="4" max="4" width="11" customWidth="1"/>
    <col min="5" max="5" width="10.85546875" style="4" customWidth="1"/>
    <col min="6" max="6" width="10.7109375" style="4" customWidth="1"/>
    <col min="7" max="7" width="11.5703125" style="5" customWidth="1"/>
    <col min="8" max="8" width="12" customWidth="1"/>
    <col min="9" max="9" width="11" customWidth="1"/>
    <col min="10" max="10" width="11.5703125" style="5" customWidth="1"/>
    <col min="11" max="12" width="10.5703125" style="4" customWidth="1"/>
    <col min="13" max="14" width="10.5703125" customWidth="1"/>
    <col min="15" max="15" width="20.85546875" customWidth="1"/>
    <col min="16" max="16" width="10.28515625" style="4" bestFit="1" customWidth="1"/>
    <col min="17" max="17" width="9" style="4" bestFit="1" customWidth="1"/>
    <col min="18" max="48" width="9.140625" style="4"/>
  </cols>
  <sheetData>
    <row r="1" spans="1:48" s="6" customFormat="1" ht="30.75" customHeight="1">
      <c r="A1" s="7"/>
      <c r="B1" s="7"/>
      <c r="C1" s="7"/>
      <c r="D1" s="7"/>
      <c r="E1" s="8"/>
      <c r="F1" s="8"/>
      <c r="G1" s="8"/>
      <c r="H1" s="7"/>
      <c r="I1" s="121" t="s">
        <v>9</v>
      </c>
      <c r="J1" s="121"/>
      <c r="K1" s="121"/>
      <c r="L1" s="121"/>
      <c r="M1" s="121"/>
      <c r="N1" s="121"/>
      <c r="O1" s="121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s="6" customFormat="1">
      <c r="A2" s="7"/>
      <c r="B2" s="7"/>
      <c r="C2" s="7"/>
      <c r="D2" s="7"/>
      <c r="E2" s="8"/>
      <c r="F2" s="8"/>
      <c r="G2" s="8"/>
      <c r="H2" s="7"/>
      <c r="I2" s="122" t="s">
        <v>13</v>
      </c>
      <c r="J2" s="122"/>
      <c r="K2" s="122"/>
      <c r="L2" s="122"/>
      <c r="M2" s="122"/>
      <c r="N2" s="122"/>
      <c r="O2" s="122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s="6" customFormat="1">
      <c r="A3" s="7"/>
      <c r="B3" s="7"/>
      <c r="C3" s="7"/>
      <c r="D3" s="7"/>
      <c r="E3" s="8"/>
      <c r="F3" s="8"/>
      <c r="G3" s="8"/>
      <c r="H3" s="7"/>
      <c r="I3" s="122" t="s">
        <v>11</v>
      </c>
      <c r="J3" s="122"/>
      <c r="K3" s="122"/>
      <c r="L3" s="122"/>
      <c r="M3" s="122"/>
      <c r="N3" s="122"/>
      <c r="O3" s="122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</row>
    <row r="4" spans="1:48" s="6" customFormat="1">
      <c r="A4" s="7"/>
      <c r="B4" s="7"/>
      <c r="C4" s="7"/>
      <c r="D4" s="7"/>
      <c r="E4" s="8"/>
      <c r="F4" s="8"/>
      <c r="G4" s="8"/>
      <c r="H4" s="7"/>
      <c r="I4" s="122" t="s">
        <v>12</v>
      </c>
      <c r="J4" s="122"/>
      <c r="K4" s="122"/>
      <c r="L4" s="122"/>
      <c r="M4" s="122"/>
      <c r="N4" s="122"/>
      <c r="O4" s="122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</row>
    <row r="5" spans="1:48">
      <c r="A5" s="9"/>
      <c r="B5" s="9"/>
      <c r="C5" s="9"/>
      <c r="D5" s="9"/>
      <c r="E5" s="10"/>
      <c r="F5" s="8"/>
      <c r="G5" s="8"/>
      <c r="H5" s="9"/>
      <c r="I5" s="123"/>
      <c r="J5" s="123"/>
      <c r="K5" s="123"/>
      <c r="L5" s="123"/>
      <c r="M5" s="123"/>
      <c r="N5" s="123"/>
      <c r="O5" s="123"/>
    </row>
    <row r="6" spans="1:48" ht="29.25" customHeight="1">
      <c r="A6" s="129" t="s">
        <v>14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48" ht="13.9" customHeight="1">
      <c r="A7" s="9"/>
      <c r="B7" s="9"/>
      <c r="C7" s="9"/>
      <c r="D7" s="9"/>
      <c r="E7" s="10"/>
      <c r="F7" s="10"/>
      <c r="G7" s="11"/>
      <c r="H7" s="9"/>
      <c r="I7" s="9"/>
      <c r="J7" s="11"/>
      <c r="K7" s="10"/>
      <c r="L7" s="10"/>
      <c r="M7" s="9"/>
      <c r="N7" s="9"/>
      <c r="O7" s="9"/>
    </row>
    <row r="8" spans="1:48" ht="15.6" customHeight="1">
      <c r="A8" s="94" t="s">
        <v>6</v>
      </c>
      <c r="B8" s="93" t="s">
        <v>0</v>
      </c>
      <c r="C8" s="135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7"/>
      <c r="O8" s="94" t="s">
        <v>8</v>
      </c>
    </row>
    <row r="9" spans="1:48" ht="12.6" customHeight="1">
      <c r="A9" s="127"/>
      <c r="B9" s="93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  <c r="O9" s="127"/>
    </row>
    <row r="10" spans="1:48">
      <c r="A10" s="127"/>
      <c r="B10" s="93"/>
      <c r="C10" s="103" t="s">
        <v>1</v>
      </c>
      <c r="D10" s="124">
        <v>2014</v>
      </c>
      <c r="E10" s="132">
        <v>2015</v>
      </c>
      <c r="F10" s="125">
        <v>2016</v>
      </c>
      <c r="G10" s="126">
        <v>2017</v>
      </c>
      <c r="H10" s="124">
        <v>2018</v>
      </c>
      <c r="I10" s="124">
        <v>2019</v>
      </c>
      <c r="J10" s="126">
        <v>2020</v>
      </c>
      <c r="K10" s="125">
        <v>2021</v>
      </c>
      <c r="L10" s="125">
        <v>2022</v>
      </c>
      <c r="M10" s="124">
        <v>2023</v>
      </c>
      <c r="N10" s="124">
        <v>2024</v>
      </c>
      <c r="O10" s="127"/>
    </row>
    <row r="11" spans="1:48" ht="15.75" customHeight="1">
      <c r="A11" s="127"/>
      <c r="B11" s="93"/>
      <c r="C11" s="130"/>
      <c r="D11" s="124"/>
      <c r="E11" s="133"/>
      <c r="F11" s="125"/>
      <c r="G11" s="126"/>
      <c r="H11" s="124"/>
      <c r="I11" s="124"/>
      <c r="J11" s="126"/>
      <c r="K11" s="125"/>
      <c r="L11" s="125"/>
      <c r="M11" s="124"/>
      <c r="N11" s="124"/>
      <c r="O11" s="127"/>
    </row>
    <row r="12" spans="1:48" ht="36.6" customHeight="1">
      <c r="A12" s="128"/>
      <c r="B12" s="93"/>
      <c r="C12" s="131"/>
      <c r="D12" s="124"/>
      <c r="E12" s="134"/>
      <c r="F12" s="125"/>
      <c r="G12" s="126"/>
      <c r="H12" s="124"/>
      <c r="I12" s="124"/>
      <c r="J12" s="126"/>
      <c r="K12" s="125"/>
      <c r="L12" s="125"/>
      <c r="M12" s="124"/>
      <c r="N12" s="124"/>
      <c r="O12" s="128"/>
    </row>
    <row r="13" spans="1:48">
      <c r="A13" s="12">
        <v>1</v>
      </c>
      <c r="B13" s="12">
        <v>2</v>
      </c>
      <c r="C13" s="12">
        <v>3</v>
      </c>
      <c r="D13" s="12">
        <v>4</v>
      </c>
      <c r="E13" s="27">
        <v>5</v>
      </c>
      <c r="F13" s="27">
        <v>6</v>
      </c>
      <c r="G13" s="64">
        <v>7</v>
      </c>
      <c r="H13" s="12">
        <v>8</v>
      </c>
      <c r="I13" s="12">
        <v>9</v>
      </c>
      <c r="J13" s="64">
        <v>10</v>
      </c>
      <c r="K13" s="27">
        <v>11</v>
      </c>
      <c r="L13" s="27">
        <v>12</v>
      </c>
      <c r="M13" s="12">
        <v>13</v>
      </c>
      <c r="N13" s="12">
        <v>14</v>
      </c>
      <c r="O13" s="12">
        <v>15</v>
      </c>
      <c r="P13" s="20"/>
    </row>
    <row r="14" spans="1:48" s="22" customFormat="1" ht="25.5">
      <c r="A14" s="57">
        <v>1</v>
      </c>
      <c r="B14" s="18" t="s">
        <v>10</v>
      </c>
      <c r="C14" s="86">
        <f>SUM(D14:N14)</f>
        <v>20060.160000000003</v>
      </c>
      <c r="D14" s="27">
        <v>1539.9</v>
      </c>
      <c r="E14" s="27">
        <v>892.7</v>
      </c>
      <c r="F14" s="27">
        <v>3860.3</v>
      </c>
      <c r="G14" s="27">
        <v>3511.66</v>
      </c>
      <c r="H14" s="33">
        <v>1991</v>
      </c>
      <c r="I14" s="34">
        <v>1353</v>
      </c>
      <c r="J14" s="87">
        <f>J15</f>
        <v>1499.6</v>
      </c>
      <c r="K14" s="75">
        <v>1353</v>
      </c>
      <c r="L14" s="75">
        <v>1353</v>
      </c>
      <c r="M14" s="34">
        <v>1353</v>
      </c>
      <c r="N14" s="34">
        <v>1353</v>
      </c>
      <c r="O14" s="27" t="s">
        <v>18</v>
      </c>
      <c r="P14" s="20"/>
      <c r="Q14" s="21"/>
    </row>
    <row r="15" spans="1:48" s="10" customFormat="1" ht="12.75">
      <c r="A15" s="58">
        <v>2</v>
      </c>
      <c r="B15" s="23" t="s">
        <v>15</v>
      </c>
      <c r="C15" s="27">
        <f t="shared" ref="C15:C29" si="0">SUM(D15:N15)</f>
        <v>11979.17</v>
      </c>
      <c r="D15" s="27">
        <v>689.4</v>
      </c>
      <c r="E15" s="27">
        <v>447.1</v>
      </c>
      <c r="F15" s="27">
        <v>888.3</v>
      </c>
      <c r="G15" s="27">
        <v>896.37</v>
      </c>
      <c r="H15" s="27">
        <v>793.4</v>
      </c>
      <c r="I15" s="34">
        <v>1353</v>
      </c>
      <c r="J15" s="87">
        <f>J19+J22</f>
        <v>1499.6</v>
      </c>
      <c r="K15" s="75">
        <v>1353</v>
      </c>
      <c r="L15" s="75">
        <v>1353</v>
      </c>
      <c r="M15" s="34">
        <v>1353</v>
      </c>
      <c r="N15" s="34">
        <v>1353</v>
      </c>
      <c r="O15" s="27" t="s">
        <v>18</v>
      </c>
      <c r="P15" s="20"/>
      <c r="Q15" s="24"/>
    </row>
    <row r="16" spans="1:48" s="10" customFormat="1" ht="12.75">
      <c r="A16" s="58">
        <v>3</v>
      </c>
      <c r="B16" s="23" t="s">
        <v>3</v>
      </c>
      <c r="C16" s="27">
        <f t="shared" si="0"/>
        <v>5996.67</v>
      </c>
      <c r="D16" s="27">
        <v>850.5</v>
      </c>
      <c r="E16" s="27">
        <v>445.6</v>
      </c>
      <c r="F16" s="27">
        <v>1612.8</v>
      </c>
      <c r="G16" s="27">
        <v>1890.17</v>
      </c>
      <c r="H16" s="27">
        <v>1197.5999999999999</v>
      </c>
      <c r="I16" s="34">
        <v>0</v>
      </c>
      <c r="J16" s="55">
        <v>0</v>
      </c>
      <c r="K16" s="75">
        <v>0</v>
      </c>
      <c r="L16" s="75">
        <v>0</v>
      </c>
      <c r="M16" s="34">
        <v>0</v>
      </c>
      <c r="N16" s="34">
        <v>0</v>
      </c>
      <c r="O16" s="27" t="s">
        <v>18</v>
      </c>
    </row>
    <row r="17" spans="1:48" s="10" customFormat="1" ht="12.75">
      <c r="A17" s="58" t="s">
        <v>17</v>
      </c>
      <c r="B17" s="23" t="s">
        <v>16</v>
      </c>
      <c r="C17" s="27">
        <f t="shared" si="0"/>
        <v>2084.3200000000002</v>
      </c>
      <c r="D17" s="27" t="s">
        <v>4</v>
      </c>
      <c r="E17" s="27" t="s">
        <v>4</v>
      </c>
      <c r="F17" s="27">
        <v>1359.2</v>
      </c>
      <c r="G17" s="27">
        <v>725.12</v>
      </c>
      <c r="H17" s="27">
        <v>0</v>
      </c>
      <c r="I17" s="34">
        <v>0</v>
      </c>
      <c r="J17" s="55">
        <v>0</v>
      </c>
      <c r="K17" s="75">
        <v>0</v>
      </c>
      <c r="L17" s="75">
        <v>0</v>
      </c>
      <c r="M17" s="34">
        <v>0</v>
      </c>
      <c r="N17" s="34">
        <v>0</v>
      </c>
      <c r="O17" s="27"/>
    </row>
    <row r="18" spans="1:48" s="10" customFormat="1" ht="76.5">
      <c r="A18" s="58">
        <v>4</v>
      </c>
      <c r="B18" s="71" t="s">
        <v>21</v>
      </c>
      <c r="C18" s="68">
        <f t="shared" si="0"/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55">
        <v>0</v>
      </c>
      <c r="K18" s="75">
        <v>0</v>
      </c>
      <c r="L18" s="75">
        <v>0</v>
      </c>
      <c r="M18" s="34">
        <v>0</v>
      </c>
      <c r="N18" s="34">
        <v>0</v>
      </c>
      <c r="O18" s="27" t="s">
        <v>18</v>
      </c>
    </row>
    <row r="19" spans="1:48" s="10" customFormat="1" ht="25.5">
      <c r="A19" s="58">
        <v>5</v>
      </c>
      <c r="B19" s="25" t="s">
        <v>22</v>
      </c>
      <c r="C19" s="86">
        <f t="shared" si="0"/>
        <v>4490</v>
      </c>
      <c r="D19" s="27">
        <v>59.4</v>
      </c>
      <c r="E19" s="27">
        <v>150</v>
      </c>
      <c r="F19" s="27">
        <v>200.4</v>
      </c>
      <c r="G19" s="27">
        <v>210.4</v>
      </c>
      <c r="H19" s="27">
        <v>182.4</v>
      </c>
      <c r="I19" s="34">
        <v>597</v>
      </c>
      <c r="J19" s="87">
        <v>702.4</v>
      </c>
      <c r="K19" s="75">
        <v>597</v>
      </c>
      <c r="L19" s="75">
        <v>597</v>
      </c>
      <c r="M19" s="34">
        <v>597</v>
      </c>
      <c r="N19" s="34">
        <v>597</v>
      </c>
      <c r="O19" s="27" t="s">
        <v>18</v>
      </c>
    </row>
    <row r="20" spans="1:48" s="10" customFormat="1" ht="12.75">
      <c r="A20" s="58" t="s">
        <v>19</v>
      </c>
      <c r="B20" s="26" t="s">
        <v>20</v>
      </c>
      <c r="C20" s="86">
        <f t="shared" si="0"/>
        <v>4490</v>
      </c>
      <c r="D20" s="27">
        <v>59.4</v>
      </c>
      <c r="E20" s="27">
        <v>150</v>
      </c>
      <c r="F20" s="27">
        <v>200.4</v>
      </c>
      <c r="G20" s="27">
        <v>210.4</v>
      </c>
      <c r="H20" s="27">
        <v>182.4</v>
      </c>
      <c r="I20" s="34">
        <v>597</v>
      </c>
      <c r="J20" s="87">
        <v>702.4</v>
      </c>
      <c r="K20" s="75">
        <v>597</v>
      </c>
      <c r="L20" s="75">
        <v>597</v>
      </c>
      <c r="M20" s="34">
        <v>597</v>
      </c>
      <c r="N20" s="34">
        <v>597</v>
      </c>
      <c r="O20" s="27"/>
    </row>
    <row r="21" spans="1:48" s="16" customFormat="1" ht="45.75" customHeight="1">
      <c r="A21" s="58">
        <v>6</v>
      </c>
      <c r="B21" s="2" t="s">
        <v>157</v>
      </c>
      <c r="C21" s="68">
        <f t="shared" si="0"/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55">
        <v>0</v>
      </c>
      <c r="K21" s="75">
        <v>0</v>
      </c>
      <c r="L21" s="75">
        <v>0</v>
      </c>
      <c r="M21" s="37">
        <v>0</v>
      </c>
      <c r="N21" s="37">
        <v>0</v>
      </c>
      <c r="O21" s="12" t="s">
        <v>18</v>
      </c>
      <c r="P21" s="49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s="16" customFormat="1" ht="38.25">
      <c r="A22" s="58">
        <v>7</v>
      </c>
      <c r="B22" s="30" t="s">
        <v>158</v>
      </c>
      <c r="C22" s="27">
        <f t="shared" si="0"/>
        <v>15570.160000000002</v>
      </c>
      <c r="D22" s="13">
        <v>1480.5</v>
      </c>
      <c r="E22" s="13">
        <v>742.7</v>
      </c>
      <c r="F22" s="13">
        <v>3659.9</v>
      </c>
      <c r="G22" s="13">
        <v>3301.26</v>
      </c>
      <c r="H22" s="13">
        <v>1808.6</v>
      </c>
      <c r="I22" s="14">
        <v>756</v>
      </c>
      <c r="J22" s="88">
        <f>774+23.2</f>
        <v>797.2</v>
      </c>
      <c r="K22" s="76">
        <v>756</v>
      </c>
      <c r="L22" s="76">
        <v>756</v>
      </c>
      <c r="M22" s="14">
        <v>756</v>
      </c>
      <c r="N22" s="14">
        <v>756</v>
      </c>
      <c r="O22" s="13" t="s">
        <v>18</v>
      </c>
      <c r="P22" s="4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s="16" customFormat="1">
      <c r="A23" s="58" t="s">
        <v>23</v>
      </c>
      <c r="B23" s="52" t="s">
        <v>20</v>
      </c>
      <c r="C23" s="27">
        <f t="shared" si="0"/>
        <v>7489.17</v>
      </c>
      <c r="D23" s="12">
        <v>630</v>
      </c>
      <c r="E23" s="12">
        <v>297.10000000000002</v>
      </c>
      <c r="F23" s="12">
        <v>687.9</v>
      </c>
      <c r="G23" s="12">
        <v>685.97</v>
      </c>
      <c r="H23" s="12">
        <v>611</v>
      </c>
      <c r="I23" s="37">
        <v>756</v>
      </c>
      <c r="J23" s="87">
        <f>J22</f>
        <v>797.2</v>
      </c>
      <c r="K23" s="75">
        <v>756</v>
      </c>
      <c r="L23" s="75">
        <v>756</v>
      </c>
      <c r="M23" s="37">
        <v>756</v>
      </c>
      <c r="N23" s="37">
        <v>756</v>
      </c>
      <c r="O23" s="12" t="s">
        <v>18</v>
      </c>
      <c r="P23" s="4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s="16" customFormat="1">
      <c r="A24" s="58" t="s">
        <v>24</v>
      </c>
      <c r="B24" s="52" t="s">
        <v>3</v>
      </c>
      <c r="C24" s="27">
        <f t="shared" si="0"/>
        <v>5996.67</v>
      </c>
      <c r="D24" s="12">
        <v>850.5</v>
      </c>
      <c r="E24" s="12">
        <v>445.6</v>
      </c>
      <c r="F24" s="12">
        <v>1612.8</v>
      </c>
      <c r="G24" s="12">
        <v>1890.17</v>
      </c>
      <c r="H24" s="12">
        <v>1197.5999999999999</v>
      </c>
      <c r="I24" s="37">
        <v>0</v>
      </c>
      <c r="J24" s="55">
        <v>0</v>
      </c>
      <c r="K24" s="75">
        <v>0</v>
      </c>
      <c r="L24" s="75">
        <v>0</v>
      </c>
      <c r="M24" s="37">
        <v>0</v>
      </c>
      <c r="N24" s="37">
        <v>0</v>
      </c>
      <c r="O24" s="12" t="s">
        <v>18</v>
      </c>
      <c r="P24" s="49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s="16" customFormat="1">
      <c r="A25" s="58" t="s">
        <v>25</v>
      </c>
      <c r="B25" s="52" t="s">
        <v>16</v>
      </c>
      <c r="C25" s="27">
        <f t="shared" si="0"/>
        <v>2084.3200000000002</v>
      </c>
      <c r="D25" s="12">
        <v>0</v>
      </c>
      <c r="E25" s="12">
        <v>0</v>
      </c>
      <c r="F25" s="12">
        <v>1359.2</v>
      </c>
      <c r="G25" s="12">
        <v>725.12</v>
      </c>
      <c r="H25" s="12">
        <v>0</v>
      </c>
      <c r="I25" s="37">
        <v>0</v>
      </c>
      <c r="J25" s="55">
        <v>0</v>
      </c>
      <c r="K25" s="75">
        <v>0</v>
      </c>
      <c r="L25" s="75">
        <v>0</v>
      </c>
      <c r="M25" s="37">
        <v>0</v>
      </c>
      <c r="N25" s="37">
        <v>0</v>
      </c>
      <c r="O25" s="12" t="s">
        <v>18</v>
      </c>
      <c r="P25" s="49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s="16" customFormat="1" ht="38.25">
      <c r="A26" s="13">
        <v>8</v>
      </c>
      <c r="B26" s="53" t="s">
        <v>159</v>
      </c>
      <c r="C26" s="68">
        <f t="shared" si="0"/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89">
        <v>0</v>
      </c>
      <c r="K26" s="76">
        <v>0</v>
      </c>
      <c r="L26" s="76">
        <v>0</v>
      </c>
      <c r="M26" s="14">
        <v>0</v>
      </c>
      <c r="N26" s="14">
        <v>0</v>
      </c>
      <c r="O26" s="13" t="s">
        <v>18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s="16" customFormat="1" ht="51">
      <c r="A27" s="12">
        <v>9</v>
      </c>
      <c r="B27" s="43" t="s">
        <v>31</v>
      </c>
      <c r="C27" s="72">
        <f t="shared" si="0"/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67">
        <v>0</v>
      </c>
      <c r="J27" s="55">
        <v>0</v>
      </c>
      <c r="K27" s="75">
        <v>0</v>
      </c>
      <c r="L27" s="75">
        <v>0</v>
      </c>
      <c r="M27" s="72">
        <v>0</v>
      </c>
      <c r="N27" s="72">
        <v>0</v>
      </c>
      <c r="O27" s="19" t="s">
        <v>18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16" customFormat="1">
      <c r="A28" s="12" t="s">
        <v>26</v>
      </c>
      <c r="B28" s="44" t="s">
        <v>20</v>
      </c>
      <c r="C28" s="72">
        <f t="shared" si="0"/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67">
        <v>0</v>
      </c>
      <c r="J28" s="55">
        <v>0</v>
      </c>
      <c r="K28" s="75">
        <v>0</v>
      </c>
      <c r="L28" s="75">
        <v>0</v>
      </c>
      <c r="M28" s="72">
        <v>0</v>
      </c>
      <c r="N28" s="72">
        <v>0</v>
      </c>
      <c r="O28" s="1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s="16" customFormat="1" ht="51">
      <c r="A29" s="12">
        <v>10</v>
      </c>
      <c r="B29" s="43" t="s">
        <v>32</v>
      </c>
      <c r="C29" s="72">
        <f t="shared" si="0"/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67">
        <v>0</v>
      </c>
      <c r="J29" s="55">
        <v>0</v>
      </c>
      <c r="K29" s="75">
        <v>0</v>
      </c>
      <c r="L29" s="75">
        <v>0</v>
      </c>
      <c r="M29" s="72">
        <v>0</v>
      </c>
      <c r="N29" s="72">
        <v>0</v>
      </c>
      <c r="O29" s="19" t="s">
        <v>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16" customFormat="1" ht="15" customHeight="1">
      <c r="A30" s="12">
        <v>11</v>
      </c>
      <c r="B30" s="118" t="s">
        <v>161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50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s="16" customFormat="1" ht="30" customHeight="1">
      <c r="A31" s="12">
        <v>12</v>
      </c>
      <c r="B31" s="26" t="s">
        <v>37</v>
      </c>
      <c r="C31" s="72">
        <f>SUM(D31:N31)</f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90">
        <v>0</v>
      </c>
      <c r="K31" s="75">
        <v>0</v>
      </c>
      <c r="L31" s="75">
        <v>0</v>
      </c>
      <c r="M31" s="72">
        <v>0</v>
      </c>
      <c r="N31" s="72">
        <v>0</v>
      </c>
      <c r="O31" s="19" t="s">
        <v>18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16" customFormat="1">
      <c r="A32" s="12">
        <v>13</v>
      </c>
      <c r="B32" s="104" t="s">
        <v>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5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s="16" customFormat="1" ht="120.75" customHeight="1">
      <c r="A33" s="12">
        <v>14</v>
      </c>
      <c r="B33" s="2" t="s">
        <v>33</v>
      </c>
      <c r="C33" s="37">
        <f>SUM(D33:N33)</f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90">
        <v>0</v>
      </c>
      <c r="K33" s="75">
        <v>0</v>
      </c>
      <c r="L33" s="75">
        <v>0</v>
      </c>
      <c r="M33" s="37">
        <v>0</v>
      </c>
      <c r="N33" s="37">
        <v>0</v>
      </c>
      <c r="O33" s="3" t="s">
        <v>27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s="16" customFormat="1" ht="42.75" customHeight="1">
      <c r="A34" s="12">
        <v>15</v>
      </c>
      <c r="B34" s="28" t="s">
        <v>34</v>
      </c>
      <c r="C34" s="66">
        <f t="shared" ref="C34:C38" si="1">SUM(D34:N34)</f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90">
        <v>0</v>
      </c>
      <c r="K34" s="75">
        <v>0</v>
      </c>
      <c r="L34" s="75">
        <v>0</v>
      </c>
      <c r="M34" s="37">
        <v>0</v>
      </c>
      <c r="N34" s="37">
        <v>0</v>
      </c>
      <c r="O34" s="3" t="s">
        <v>28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s="16" customFormat="1" ht="102">
      <c r="A35" s="12">
        <v>16</v>
      </c>
      <c r="B35" s="28" t="s">
        <v>35</v>
      </c>
      <c r="C35" s="66">
        <f t="shared" si="1"/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90">
        <v>0</v>
      </c>
      <c r="K35" s="75">
        <v>0</v>
      </c>
      <c r="L35" s="75">
        <v>0</v>
      </c>
      <c r="M35" s="37">
        <v>0</v>
      </c>
      <c r="N35" s="37">
        <v>0</v>
      </c>
      <c r="O35" s="3" t="s">
        <v>29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s="16" customFormat="1" ht="51">
      <c r="A36" s="13">
        <v>17</v>
      </c>
      <c r="B36" s="30" t="s">
        <v>36</v>
      </c>
      <c r="C36" s="66">
        <f t="shared" si="1"/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89">
        <v>0</v>
      </c>
      <c r="K36" s="76">
        <v>0</v>
      </c>
      <c r="L36" s="76">
        <v>0</v>
      </c>
      <c r="M36" s="14">
        <v>0</v>
      </c>
      <c r="N36" s="14">
        <v>0</v>
      </c>
      <c r="O36" s="31" t="s">
        <v>30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s="17" customFormat="1" ht="89.25">
      <c r="A37" s="12">
        <v>18</v>
      </c>
      <c r="B37" s="28" t="s">
        <v>104</v>
      </c>
      <c r="C37" s="66">
        <f t="shared" si="1"/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55">
        <v>0</v>
      </c>
      <c r="K37" s="75">
        <v>0</v>
      </c>
      <c r="L37" s="75">
        <v>0</v>
      </c>
      <c r="M37" s="37">
        <v>0</v>
      </c>
      <c r="N37" s="37">
        <v>0</v>
      </c>
      <c r="O37" s="3" t="s">
        <v>103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1:48" s="17" customFormat="1" ht="76.5">
      <c r="A38" s="12">
        <v>19</v>
      </c>
      <c r="B38" s="28" t="s">
        <v>105</v>
      </c>
      <c r="C38" s="66">
        <f t="shared" si="1"/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55">
        <v>0</v>
      </c>
      <c r="K38" s="75">
        <v>0</v>
      </c>
      <c r="L38" s="75">
        <v>0</v>
      </c>
      <c r="M38" s="37">
        <v>0</v>
      </c>
      <c r="N38" s="37">
        <v>0</v>
      </c>
      <c r="O38" s="3" t="s">
        <v>102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s="17" customFormat="1" ht="15.75" customHeight="1">
      <c r="A39" s="12">
        <v>20</v>
      </c>
      <c r="B39" s="108" t="s">
        <v>38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s="17" customFormat="1" ht="25.5">
      <c r="A40" s="12">
        <v>21</v>
      </c>
      <c r="B40" s="3" t="s">
        <v>101</v>
      </c>
      <c r="C40" s="85">
        <f>SUM(D40:N40)</f>
        <v>4490</v>
      </c>
      <c r="D40" s="12">
        <v>59.4</v>
      </c>
      <c r="E40" s="12">
        <v>150</v>
      </c>
      <c r="F40" s="12">
        <v>200.4</v>
      </c>
      <c r="G40" s="12">
        <v>210.4</v>
      </c>
      <c r="H40" s="12">
        <v>182.4</v>
      </c>
      <c r="I40" s="37">
        <v>597</v>
      </c>
      <c r="J40" s="87">
        <v>702.4</v>
      </c>
      <c r="K40" s="75">
        <v>597</v>
      </c>
      <c r="L40" s="75">
        <v>597</v>
      </c>
      <c r="M40" s="37">
        <v>597</v>
      </c>
      <c r="N40" s="37">
        <v>597</v>
      </c>
      <c r="O40" s="1" t="s">
        <v>2</v>
      </c>
      <c r="P40" s="24"/>
      <c r="Q40" s="2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s="17" customFormat="1" ht="15" customHeight="1">
      <c r="A41" s="12">
        <v>22</v>
      </c>
      <c r="B41" s="3" t="s">
        <v>20</v>
      </c>
      <c r="C41" s="85">
        <f t="shared" ref="C41:C42" si="2">SUM(D41:N41)</f>
        <v>4490</v>
      </c>
      <c r="D41" s="12">
        <v>59.4</v>
      </c>
      <c r="E41" s="12">
        <v>150</v>
      </c>
      <c r="F41" s="12">
        <v>200.4</v>
      </c>
      <c r="G41" s="12">
        <v>210.4</v>
      </c>
      <c r="H41" s="12">
        <v>182.4</v>
      </c>
      <c r="I41" s="37">
        <v>597</v>
      </c>
      <c r="J41" s="87">
        <v>702.4</v>
      </c>
      <c r="K41" s="75">
        <v>597</v>
      </c>
      <c r="L41" s="75">
        <v>597</v>
      </c>
      <c r="M41" s="37">
        <v>597</v>
      </c>
      <c r="N41" s="37">
        <v>597</v>
      </c>
      <c r="O41" s="1" t="s">
        <v>2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1:48" s="17" customFormat="1" ht="12.75">
      <c r="A42" s="12">
        <v>23</v>
      </c>
      <c r="B42" s="3" t="s">
        <v>3</v>
      </c>
      <c r="C42" s="66">
        <f t="shared" si="2"/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55">
        <v>0</v>
      </c>
      <c r="K42" s="75">
        <v>0</v>
      </c>
      <c r="L42" s="75">
        <v>0</v>
      </c>
      <c r="M42" s="37">
        <v>0</v>
      </c>
      <c r="N42" s="37">
        <v>0</v>
      </c>
      <c r="O42" s="1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1:48" s="17" customFormat="1" ht="12.75">
      <c r="A43" s="12">
        <v>24</v>
      </c>
      <c r="B43" s="104" t="s">
        <v>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1:48" s="17" customFormat="1" ht="63.75">
      <c r="A44" s="12">
        <v>25</v>
      </c>
      <c r="B44" s="28" t="s">
        <v>106</v>
      </c>
      <c r="C44" s="37">
        <f>SUM(D44:N44)</f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55">
        <v>0</v>
      </c>
      <c r="K44" s="75">
        <v>0</v>
      </c>
      <c r="L44" s="75">
        <v>0</v>
      </c>
      <c r="M44" s="37">
        <v>0</v>
      </c>
      <c r="N44" s="37">
        <v>0</v>
      </c>
      <c r="O44" s="3" t="s">
        <v>39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s="17" customFormat="1" ht="63.75">
      <c r="A45" s="12">
        <v>26</v>
      </c>
      <c r="B45" s="2" t="s">
        <v>107</v>
      </c>
      <c r="C45" s="66">
        <f t="shared" ref="C45:C48" si="3">SUM(D45:N45)</f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55">
        <v>0</v>
      </c>
      <c r="K45" s="75">
        <v>0</v>
      </c>
      <c r="L45" s="75">
        <v>0</v>
      </c>
      <c r="M45" s="37">
        <v>0</v>
      </c>
      <c r="N45" s="37">
        <v>0</v>
      </c>
      <c r="O45" s="3" t="s">
        <v>39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1:48" s="17" customFormat="1" ht="51">
      <c r="A46" s="12">
        <v>27</v>
      </c>
      <c r="B46" s="2" t="s">
        <v>108</v>
      </c>
      <c r="C46" s="66">
        <f t="shared" si="3"/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55">
        <v>0</v>
      </c>
      <c r="K46" s="75">
        <v>0</v>
      </c>
      <c r="L46" s="75">
        <v>0</v>
      </c>
      <c r="M46" s="37">
        <v>0</v>
      </c>
      <c r="N46" s="37">
        <v>0</v>
      </c>
      <c r="O46" s="3" t="s">
        <v>40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s="17" customFormat="1" ht="79.5" customHeight="1">
      <c r="A47" s="13">
        <v>28</v>
      </c>
      <c r="B47" s="30" t="s">
        <v>109</v>
      </c>
      <c r="C47" s="66">
        <f t="shared" si="3"/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89">
        <v>0</v>
      </c>
      <c r="K47" s="76">
        <v>0</v>
      </c>
      <c r="L47" s="76">
        <v>0</v>
      </c>
      <c r="M47" s="14">
        <v>0</v>
      </c>
      <c r="N47" s="14">
        <v>0</v>
      </c>
      <c r="O47" s="31" t="s">
        <v>41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s="17" customFormat="1" ht="89.25">
      <c r="A48" s="12">
        <v>29</v>
      </c>
      <c r="B48" s="2" t="s">
        <v>110</v>
      </c>
      <c r="C48" s="66">
        <f t="shared" si="3"/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55">
        <v>0</v>
      </c>
      <c r="K48" s="75">
        <v>0</v>
      </c>
      <c r="L48" s="67">
        <v>0</v>
      </c>
      <c r="M48" s="37">
        <v>0</v>
      </c>
      <c r="N48" s="37">
        <v>0</v>
      </c>
      <c r="O48" s="3" t="s">
        <v>42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17" customFormat="1" ht="63.75">
      <c r="A49" s="12">
        <v>30</v>
      </c>
      <c r="B49" s="65" t="s">
        <v>111</v>
      </c>
      <c r="C49" s="66">
        <f>SUM(D49:N49)</f>
        <v>4490</v>
      </c>
      <c r="D49" s="37">
        <v>59.4</v>
      </c>
      <c r="E49" s="37">
        <v>150</v>
      </c>
      <c r="F49" s="37">
        <v>200.4</v>
      </c>
      <c r="G49" s="37">
        <v>210.4</v>
      </c>
      <c r="H49" s="37">
        <v>182.4</v>
      </c>
      <c r="I49" s="37">
        <v>597</v>
      </c>
      <c r="J49" s="87">
        <v>702.4</v>
      </c>
      <c r="K49" s="75">
        <v>597</v>
      </c>
      <c r="L49" s="67">
        <v>597</v>
      </c>
      <c r="M49" s="37">
        <v>597</v>
      </c>
      <c r="N49" s="37">
        <v>597</v>
      </c>
      <c r="O49" s="3" t="s">
        <v>43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1:48" s="17" customFormat="1" ht="12.75">
      <c r="A50" s="12">
        <v>31</v>
      </c>
      <c r="B50" s="3" t="s">
        <v>20</v>
      </c>
      <c r="C50" s="66">
        <f>SUM(D50:N50)</f>
        <v>4490</v>
      </c>
      <c r="D50" s="37">
        <v>59.4</v>
      </c>
      <c r="E50" s="37">
        <v>150</v>
      </c>
      <c r="F50" s="37">
        <v>200.4</v>
      </c>
      <c r="G50" s="37">
        <v>210.4</v>
      </c>
      <c r="H50" s="37">
        <v>182.4</v>
      </c>
      <c r="I50" s="37">
        <v>597</v>
      </c>
      <c r="J50" s="87">
        <v>702.4</v>
      </c>
      <c r="K50" s="75">
        <v>597</v>
      </c>
      <c r="L50" s="67">
        <v>597</v>
      </c>
      <c r="M50" s="37">
        <v>597</v>
      </c>
      <c r="N50" s="37">
        <v>597</v>
      </c>
      <c r="O50" s="1" t="s">
        <v>2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s="17" customFormat="1" ht="153">
      <c r="A51" s="12">
        <v>32</v>
      </c>
      <c r="B51" s="77" t="s">
        <v>112</v>
      </c>
      <c r="C51" s="72">
        <f>SUM(D51:N51)</f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55">
        <v>0</v>
      </c>
      <c r="K51" s="75">
        <v>0</v>
      </c>
      <c r="L51" s="67">
        <v>0</v>
      </c>
      <c r="M51" s="72">
        <v>0</v>
      </c>
      <c r="N51" s="72">
        <v>0</v>
      </c>
      <c r="O51" s="26" t="s">
        <v>43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s="17" customFormat="1" ht="51">
      <c r="A52" s="12">
        <v>33</v>
      </c>
      <c r="B52" s="77" t="s">
        <v>113</v>
      </c>
      <c r="C52" s="72">
        <f t="shared" ref="C52:C53" si="4">SUM(D52:N52)</f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55">
        <v>0</v>
      </c>
      <c r="K52" s="75">
        <v>0</v>
      </c>
      <c r="L52" s="67">
        <v>0</v>
      </c>
      <c r="M52" s="72">
        <v>0</v>
      </c>
      <c r="N52" s="72">
        <v>0</v>
      </c>
      <c r="O52" s="26" t="s">
        <v>44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17" customFormat="1" ht="63.75">
      <c r="A53" s="12">
        <v>34</v>
      </c>
      <c r="B53" s="43" t="s">
        <v>114</v>
      </c>
      <c r="C53" s="72">
        <f t="shared" si="4"/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55">
        <v>0</v>
      </c>
      <c r="K53" s="75">
        <v>0</v>
      </c>
      <c r="L53" s="67">
        <v>0</v>
      </c>
      <c r="M53" s="72">
        <v>0</v>
      </c>
      <c r="N53" s="72">
        <v>0</v>
      </c>
      <c r="O53" s="26" t="s">
        <v>45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s="17" customFormat="1" ht="12.75">
      <c r="A54" s="12">
        <v>35</v>
      </c>
      <c r="B54" s="117" t="s">
        <v>46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5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</row>
    <row r="55" spans="1:48" s="17" customFormat="1" ht="25.5">
      <c r="A55" s="12">
        <v>36</v>
      </c>
      <c r="B55" s="26" t="s">
        <v>115</v>
      </c>
      <c r="C55" s="72">
        <f>SUM(D55:N55)</f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55">
        <v>0</v>
      </c>
      <c r="K55" s="75">
        <v>0</v>
      </c>
      <c r="L55" s="75">
        <v>0</v>
      </c>
      <c r="M55" s="72">
        <v>0</v>
      </c>
      <c r="N55" s="72">
        <v>0</v>
      </c>
      <c r="O55" s="19" t="s">
        <v>2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48" s="16" customFormat="1">
      <c r="A56" s="12">
        <v>37</v>
      </c>
      <c r="B56" s="104" t="s">
        <v>5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s="16" customFormat="1" ht="146.25" customHeight="1">
      <c r="A57" s="12">
        <v>38</v>
      </c>
      <c r="B57" s="28" t="s">
        <v>116</v>
      </c>
      <c r="C57" s="37">
        <f>SUM(D57:N57)</f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55">
        <v>0</v>
      </c>
      <c r="K57" s="75">
        <v>0</v>
      </c>
      <c r="L57" s="75">
        <v>0</v>
      </c>
      <c r="M57" s="37">
        <v>0</v>
      </c>
      <c r="N57" s="37">
        <v>0</v>
      </c>
      <c r="O57" s="3" t="s">
        <v>47</v>
      </c>
      <c r="P57" s="4"/>
      <c r="Q57" s="4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s="16" customFormat="1" ht="104.25" customHeight="1">
      <c r="A58" s="12">
        <v>39</v>
      </c>
      <c r="B58" s="2" t="s">
        <v>117</v>
      </c>
      <c r="C58" s="66">
        <f t="shared" ref="C58:C62" si="5">SUM(D58:N58)</f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55">
        <v>0</v>
      </c>
      <c r="K58" s="75">
        <v>0</v>
      </c>
      <c r="L58" s="75">
        <v>0</v>
      </c>
      <c r="M58" s="37">
        <v>0</v>
      </c>
      <c r="N58" s="37">
        <v>0</v>
      </c>
      <c r="O58" s="3" t="s">
        <v>48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s="16" customFormat="1" ht="129.75" customHeight="1">
      <c r="A59" s="13">
        <v>40</v>
      </c>
      <c r="B59" s="30" t="s">
        <v>118</v>
      </c>
      <c r="C59" s="66">
        <f t="shared" si="5"/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89">
        <v>0</v>
      </c>
      <c r="K59" s="76">
        <v>0</v>
      </c>
      <c r="L59" s="76">
        <v>0</v>
      </c>
      <c r="M59" s="14">
        <v>0</v>
      </c>
      <c r="N59" s="14">
        <v>0</v>
      </c>
      <c r="O59" s="31" t="s">
        <v>48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s="16" customFormat="1" ht="81" customHeight="1">
      <c r="A60" s="13">
        <v>41</v>
      </c>
      <c r="B60" s="32" t="s">
        <v>119</v>
      </c>
      <c r="C60" s="66">
        <f t="shared" si="5"/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89">
        <v>0</v>
      </c>
      <c r="K60" s="76">
        <v>0</v>
      </c>
      <c r="L60" s="76">
        <v>0</v>
      </c>
      <c r="M60" s="14">
        <v>0</v>
      </c>
      <c r="N60" s="14">
        <v>0</v>
      </c>
      <c r="O60" s="31" t="s">
        <v>49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s="17" customFormat="1" ht="64.5" customHeight="1">
      <c r="A61" s="59">
        <v>42</v>
      </c>
      <c r="B61" s="28" t="s">
        <v>120</v>
      </c>
      <c r="C61" s="66">
        <f t="shared" si="5"/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55">
        <v>0</v>
      </c>
      <c r="K61" s="75">
        <v>0</v>
      </c>
      <c r="L61" s="75">
        <v>0</v>
      </c>
      <c r="M61" s="37">
        <v>0</v>
      </c>
      <c r="N61" s="37">
        <v>0</v>
      </c>
      <c r="O61" s="3" t="s">
        <v>50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</row>
    <row r="62" spans="1:48" s="17" customFormat="1" ht="38.25">
      <c r="A62" s="59">
        <v>43</v>
      </c>
      <c r="B62" s="28" t="s">
        <v>121</v>
      </c>
      <c r="C62" s="66">
        <f t="shared" si="5"/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55">
        <v>0</v>
      </c>
      <c r="K62" s="75">
        <v>0</v>
      </c>
      <c r="L62" s="75">
        <v>0</v>
      </c>
      <c r="M62" s="37">
        <v>0</v>
      </c>
      <c r="N62" s="37">
        <v>0</v>
      </c>
      <c r="O62" s="3" t="s">
        <v>50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</row>
    <row r="63" spans="1:48" s="4" customFormat="1" ht="15.75" customHeight="1">
      <c r="A63" s="27">
        <v>44</v>
      </c>
      <c r="B63" s="107" t="s">
        <v>51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</row>
    <row r="64" spans="1:48" s="9" customFormat="1" ht="27" customHeight="1">
      <c r="A64" s="59">
        <v>45</v>
      </c>
      <c r="B64" s="26" t="s">
        <v>122</v>
      </c>
      <c r="C64" s="19">
        <f>SUM(D64:N64)</f>
        <v>15570.160000000002</v>
      </c>
      <c r="D64" s="19">
        <v>1480.5</v>
      </c>
      <c r="E64" s="19">
        <v>742.7</v>
      </c>
      <c r="F64" s="19">
        <v>3659.9</v>
      </c>
      <c r="G64" s="19">
        <v>3301.26</v>
      </c>
      <c r="H64" s="19">
        <v>1808.6</v>
      </c>
      <c r="I64" s="72">
        <v>756</v>
      </c>
      <c r="J64" s="55">
        <f>J65</f>
        <v>797.2</v>
      </c>
      <c r="K64" s="75">
        <v>756</v>
      </c>
      <c r="L64" s="75">
        <v>756</v>
      </c>
      <c r="M64" s="72">
        <v>756</v>
      </c>
      <c r="N64" s="72">
        <v>756</v>
      </c>
      <c r="O64" s="19" t="s">
        <v>18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1:48" s="9" customFormat="1" ht="12.75">
      <c r="A65" s="59">
        <v>46</v>
      </c>
      <c r="B65" s="26" t="s">
        <v>52</v>
      </c>
      <c r="C65" s="19">
        <f t="shared" ref="C65:C67" si="6">SUM(D65:N65)</f>
        <v>7489.17</v>
      </c>
      <c r="D65" s="19">
        <v>630</v>
      </c>
      <c r="E65" s="19">
        <v>297.10000000000002</v>
      </c>
      <c r="F65" s="19">
        <v>687.9</v>
      </c>
      <c r="G65" s="19">
        <v>685.97</v>
      </c>
      <c r="H65" s="19">
        <v>611</v>
      </c>
      <c r="I65" s="72">
        <v>756</v>
      </c>
      <c r="J65" s="55">
        <f>SUM(J69:J104)/2</f>
        <v>797.2</v>
      </c>
      <c r="K65" s="75">
        <v>756</v>
      </c>
      <c r="L65" s="75">
        <v>756</v>
      </c>
      <c r="M65" s="72">
        <v>756</v>
      </c>
      <c r="N65" s="72">
        <v>756</v>
      </c>
      <c r="O65" s="19" t="s">
        <v>18</v>
      </c>
      <c r="P65" s="84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</row>
    <row r="66" spans="1:48" s="9" customFormat="1" ht="12.75">
      <c r="A66" s="59">
        <v>47</v>
      </c>
      <c r="B66" s="26" t="s">
        <v>3</v>
      </c>
      <c r="C66" s="19">
        <f t="shared" si="6"/>
        <v>5996.67</v>
      </c>
      <c r="D66" s="19">
        <v>850.5</v>
      </c>
      <c r="E66" s="19">
        <v>445.6</v>
      </c>
      <c r="F66" s="19">
        <v>1612.8</v>
      </c>
      <c r="G66" s="19">
        <v>1890.17</v>
      </c>
      <c r="H66" s="19">
        <v>1197.5999999999999</v>
      </c>
      <c r="I66" s="72">
        <v>0</v>
      </c>
      <c r="J66" s="55">
        <v>0</v>
      </c>
      <c r="K66" s="75">
        <v>0</v>
      </c>
      <c r="L66" s="75">
        <v>0</v>
      </c>
      <c r="M66" s="72">
        <v>0</v>
      </c>
      <c r="N66" s="72">
        <v>0</v>
      </c>
      <c r="O66" s="19" t="s">
        <v>18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</row>
    <row r="67" spans="1:48" s="9" customFormat="1" ht="12.75">
      <c r="A67" s="59" t="s">
        <v>53</v>
      </c>
      <c r="B67" s="26" t="s">
        <v>16</v>
      </c>
      <c r="C67" s="19">
        <f t="shared" si="6"/>
        <v>2084.3200000000002</v>
      </c>
      <c r="D67" s="72">
        <v>0</v>
      </c>
      <c r="E67" s="72">
        <v>0</v>
      </c>
      <c r="F67" s="19">
        <v>1359.2</v>
      </c>
      <c r="G67" s="19">
        <v>725.12</v>
      </c>
      <c r="H67" s="72">
        <v>0</v>
      </c>
      <c r="I67" s="72">
        <v>0</v>
      </c>
      <c r="J67" s="55">
        <v>0</v>
      </c>
      <c r="K67" s="75">
        <v>0</v>
      </c>
      <c r="L67" s="75">
        <v>0</v>
      </c>
      <c r="M67" s="72">
        <v>0</v>
      </c>
      <c r="N67" s="72">
        <v>0</v>
      </c>
      <c r="O67" s="1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</row>
    <row r="68" spans="1:48" s="9" customFormat="1" ht="12.75">
      <c r="A68" s="59">
        <v>48</v>
      </c>
      <c r="B68" s="106" t="s">
        <v>5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</row>
    <row r="69" spans="1:48" s="9" customFormat="1" ht="63.75">
      <c r="A69" s="59">
        <v>49</v>
      </c>
      <c r="B69" s="43" t="s">
        <v>123</v>
      </c>
      <c r="C69" s="72">
        <f>SUM(D69:N69)</f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55">
        <v>0</v>
      </c>
      <c r="K69" s="75">
        <v>0</v>
      </c>
      <c r="L69" s="75">
        <v>0</v>
      </c>
      <c r="M69" s="72">
        <v>0</v>
      </c>
      <c r="N69" s="72">
        <v>0</v>
      </c>
      <c r="O69" s="26" t="s">
        <v>54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</row>
    <row r="70" spans="1:48" s="9" customFormat="1" ht="197.25" customHeight="1">
      <c r="A70" s="15">
        <v>50</v>
      </c>
      <c r="B70" s="78" t="s">
        <v>124</v>
      </c>
      <c r="C70" s="72">
        <f t="shared" ref="C70:C87" si="7">SUM(D70:N70)</f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89">
        <v>0</v>
      </c>
      <c r="K70" s="76">
        <v>0</v>
      </c>
      <c r="L70" s="76">
        <v>0</v>
      </c>
      <c r="M70" s="73">
        <v>0</v>
      </c>
      <c r="N70" s="73">
        <v>0</v>
      </c>
      <c r="O70" s="79" t="s">
        <v>55</v>
      </c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:48" ht="114.75">
      <c r="A71" s="60">
        <v>51</v>
      </c>
      <c r="B71" s="80" t="s">
        <v>125</v>
      </c>
      <c r="C71" s="72">
        <f t="shared" si="7"/>
        <v>1010.5</v>
      </c>
      <c r="D71" s="72">
        <v>1010.5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55">
        <v>0</v>
      </c>
      <c r="K71" s="75">
        <v>0</v>
      </c>
      <c r="L71" s="75">
        <v>0</v>
      </c>
      <c r="M71" s="72">
        <v>0</v>
      </c>
      <c r="N71" s="72">
        <v>0</v>
      </c>
      <c r="O71" s="69" t="s">
        <v>56</v>
      </c>
    </row>
    <row r="72" spans="1:48">
      <c r="A72" s="60">
        <v>52</v>
      </c>
      <c r="B72" s="36" t="s">
        <v>20</v>
      </c>
      <c r="C72" s="66">
        <f t="shared" si="7"/>
        <v>430</v>
      </c>
      <c r="D72" s="37">
        <v>430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55">
        <v>0</v>
      </c>
      <c r="K72" s="75">
        <v>0</v>
      </c>
      <c r="L72" s="75">
        <v>0</v>
      </c>
      <c r="M72" s="37">
        <v>0</v>
      </c>
      <c r="N72" s="37">
        <v>0</v>
      </c>
      <c r="O72" s="35" t="s">
        <v>18</v>
      </c>
    </row>
    <row r="73" spans="1:48">
      <c r="A73" s="60">
        <v>53</v>
      </c>
      <c r="B73" s="36" t="s">
        <v>3</v>
      </c>
      <c r="C73" s="66">
        <f t="shared" si="7"/>
        <v>580.5</v>
      </c>
      <c r="D73" s="37">
        <v>580.5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55">
        <v>0</v>
      </c>
      <c r="K73" s="75">
        <v>0</v>
      </c>
      <c r="L73" s="75">
        <v>0</v>
      </c>
      <c r="M73" s="37">
        <v>0</v>
      </c>
      <c r="N73" s="37">
        <v>0</v>
      </c>
      <c r="O73" s="35" t="s">
        <v>18</v>
      </c>
    </row>
    <row r="74" spans="1:48" ht="81" customHeight="1">
      <c r="A74" s="60">
        <v>54</v>
      </c>
      <c r="B74" s="39" t="s">
        <v>126</v>
      </c>
      <c r="C74" s="66">
        <f t="shared" si="7"/>
        <v>470</v>
      </c>
      <c r="D74" s="37">
        <v>470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55">
        <v>0</v>
      </c>
      <c r="K74" s="75">
        <v>0</v>
      </c>
      <c r="L74" s="75">
        <v>0</v>
      </c>
      <c r="M74" s="37">
        <v>0</v>
      </c>
      <c r="N74" s="37">
        <v>0</v>
      </c>
      <c r="O74" s="35" t="s">
        <v>56</v>
      </c>
    </row>
    <row r="75" spans="1:48">
      <c r="A75" s="60">
        <v>55</v>
      </c>
      <c r="B75" s="36" t="s">
        <v>20</v>
      </c>
      <c r="C75" s="66">
        <f t="shared" si="7"/>
        <v>200</v>
      </c>
      <c r="D75" s="37">
        <v>200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55">
        <v>0</v>
      </c>
      <c r="K75" s="75">
        <v>0</v>
      </c>
      <c r="L75" s="75">
        <v>0</v>
      </c>
      <c r="M75" s="37">
        <v>0</v>
      </c>
      <c r="N75" s="37">
        <v>0</v>
      </c>
      <c r="O75" s="35" t="s">
        <v>18</v>
      </c>
    </row>
    <row r="76" spans="1:48">
      <c r="A76" s="60">
        <v>56</v>
      </c>
      <c r="B76" s="36" t="s">
        <v>3</v>
      </c>
      <c r="C76" s="66">
        <f t="shared" si="7"/>
        <v>270</v>
      </c>
      <c r="D76" s="37">
        <v>270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55">
        <v>0</v>
      </c>
      <c r="K76" s="75">
        <v>0</v>
      </c>
      <c r="L76" s="75">
        <v>0</v>
      </c>
      <c r="M76" s="37">
        <v>0</v>
      </c>
      <c r="N76" s="37">
        <v>0</v>
      </c>
      <c r="O76" s="35" t="s">
        <v>18</v>
      </c>
    </row>
    <row r="77" spans="1:48" ht="69.75" customHeight="1">
      <c r="A77" s="60">
        <v>57</v>
      </c>
      <c r="B77" s="41" t="s">
        <v>127</v>
      </c>
      <c r="C77" s="66">
        <f>SUM(D77:N77)</f>
        <v>742.7</v>
      </c>
      <c r="D77" s="37">
        <v>0</v>
      </c>
      <c r="E77" s="37">
        <v>742.7</v>
      </c>
      <c r="F77" s="37">
        <v>0</v>
      </c>
      <c r="G77" s="37">
        <v>0</v>
      </c>
      <c r="H77" s="37">
        <v>0</v>
      </c>
      <c r="I77" s="37">
        <v>0</v>
      </c>
      <c r="J77" s="55">
        <v>0</v>
      </c>
      <c r="K77" s="75">
        <v>0</v>
      </c>
      <c r="L77" s="75">
        <v>0</v>
      </c>
      <c r="M77" s="37">
        <v>0</v>
      </c>
      <c r="N77" s="37">
        <v>0</v>
      </c>
      <c r="O77" s="35" t="s">
        <v>128</v>
      </c>
    </row>
    <row r="78" spans="1:48">
      <c r="A78" s="60">
        <v>58</v>
      </c>
      <c r="B78" s="40" t="s">
        <v>20</v>
      </c>
      <c r="C78" s="66">
        <f t="shared" si="7"/>
        <v>297.10000000000002</v>
      </c>
      <c r="D78" s="37">
        <v>0</v>
      </c>
      <c r="E78" s="37">
        <v>297.10000000000002</v>
      </c>
      <c r="F78" s="37">
        <v>0</v>
      </c>
      <c r="G78" s="37">
        <v>0</v>
      </c>
      <c r="H78" s="37">
        <v>0</v>
      </c>
      <c r="I78" s="37">
        <v>0</v>
      </c>
      <c r="J78" s="55">
        <v>0</v>
      </c>
      <c r="K78" s="75">
        <v>0</v>
      </c>
      <c r="L78" s="75">
        <v>0</v>
      </c>
      <c r="M78" s="37">
        <v>0</v>
      </c>
      <c r="N78" s="37">
        <v>0</v>
      </c>
      <c r="O78" s="35" t="s">
        <v>18</v>
      </c>
    </row>
    <row r="79" spans="1:48">
      <c r="A79" s="60">
        <v>59</v>
      </c>
      <c r="B79" s="40" t="s">
        <v>3</v>
      </c>
      <c r="C79" s="66">
        <f t="shared" si="7"/>
        <v>445.6</v>
      </c>
      <c r="D79" s="37">
        <v>0</v>
      </c>
      <c r="E79" s="37">
        <v>445.6</v>
      </c>
      <c r="F79" s="37">
        <v>0</v>
      </c>
      <c r="G79" s="37">
        <v>0</v>
      </c>
      <c r="H79" s="37">
        <v>0</v>
      </c>
      <c r="I79" s="37">
        <v>0</v>
      </c>
      <c r="J79" s="55">
        <v>0</v>
      </c>
      <c r="K79" s="75">
        <v>0</v>
      </c>
      <c r="L79" s="75">
        <v>0</v>
      </c>
      <c r="M79" s="37">
        <v>0</v>
      </c>
      <c r="N79" s="37">
        <v>0</v>
      </c>
      <c r="O79" s="35" t="s">
        <v>18</v>
      </c>
    </row>
    <row r="80" spans="1:48" s="5" customFormat="1" ht="63.75">
      <c r="A80" s="61" t="s">
        <v>57</v>
      </c>
      <c r="B80" s="54" t="s">
        <v>129</v>
      </c>
      <c r="C80" s="66">
        <f t="shared" si="7"/>
        <v>6667.57</v>
      </c>
      <c r="D80" s="55">
        <v>0</v>
      </c>
      <c r="E80" s="55">
        <v>0</v>
      </c>
      <c r="F80" s="55">
        <v>1943</v>
      </c>
      <c r="G80" s="55">
        <v>1641.97</v>
      </c>
      <c r="H80" s="55">
        <v>1808.6</v>
      </c>
      <c r="I80" s="55">
        <v>0</v>
      </c>
      <c r="J80" s="89">
        <v>0</v>
      </c>
      <c r="K80" s="76">
        <v>0</v>
      </c>
      <c r="L80" s="76">
        <v>0</v>
      </c>
      <c r="M80" s="55">
        <v>637</v>
      </c>
      <c r="N80" s="55">
        <v>637</v>
      </c>
      <c r="O80" s="56" t="s">
        <v>130</v>
      </c>
    </row>
    <row r="81" spans="1:15">
      <c r="A81" s="60" t="s">
        <v>58</v>
      </c>
      <c r="B81" s="40" t="s">
        <v>20</v>
      </c>
      <c r="C81" s="66">
        <f t="shared" si="7"/>
        <v>3158</v>
      </c>
      <c r="D81" s="37">
        <v>0</v>
      </c>
      <c r="E81" s="37">
        <v>0</v>
      </c>
      <c r="F81" s="37">
        <v>670</v>
      </c>
      <c r="G81" s="37">
        <v>603</v>
      </c>
      <c r="H81" s="37">
        <v>611</v>
      </c>
      <c r="I81" s="37">
        <v>0</v>
      </c>
      <c r="J81" s="89">
        <v>0</v>
      </c>
      <c r="K81" s="76">
        <v>0</v>
      </c>
      <c r="L81" s="76">
        <v>0</v>
      </c>
      <c r="M81" s="37">
        <v>637</v>
      </c>
      <c r="N81" s="37">
        <v>637</v>
      </c>
      <c r="O81" s="35" t="s">
        <v>18</v>
      </c>
    </row>
    <row r="82" spans="1:15">
      <c r="A82" s="62" t="s">
        <v>59</v>
      </c>
      <c r="B82" s="42" t="s">
        <v>3</v>
      </c>
      <c r="C82" s="66">
        <f t="shared" si="7"/>
        <v>3509.57</v>
      </c>
      <c r="D82" s="14">
        <v>0</v>
      </c>
      <c r="E82" s="14">
        <v>0</v>
      </c>
      <c r="F82" s="14">
        <v>1273</v>
      </c>
      <c r="G82" s="14">
        <v>1038.97</v>
      </c>
      <c r="H82" s="14">
        <v>1197.5999999999999</v>
      </c>
      <c r="I82" s="14">
        <v>0</v>
      </c>
      <c r="J82" s="89">
        <v>0</v>
      </c>
      <c r="K82" s="76">
        <v>0</v>
      </c>
      <c r="L82" s="76">
        <v>0</v>
      </c>
      <c r="M82" s="14">
        <v>0</v>
      </c>
      <c r="N82" s="14">
        <v>0</v>
      </c>
      <c r="O82" s="38" t="s">
        <v>18</v>
      </c>
    </row>
    <row r="83" spans="1:15" s="4" customFormat="1" ht="209.25" customHeight="1">
      <c r="A83" s="27" t="s">
        <v>60</v>
      </c>
      <c r="B83" s="43" t="s">
        <v>131</v>
      </c>
      <c r="C83" s="66">
        <f>SUM(D83:N83)</f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55">
        <v>0</v>
      </c>
      <c r="K83" s="75">
        <v>0</v>
      </c>
      <c r="L83" s="75">
        <v>0</v>
      </c>
      <c r="M83" s="34">
        <v>0</v>
      </c>
      <c r="N83" s="34">
        <v>0</v>
      </c>
      <c r="O83" s="19" t="s">
        <v>61</v>
      </c>
    </row>
    <row r="84" spans="1:15" ht="51">
      <c r="A84" s="12" t="s">
        <v>62</v>
      </c>
      <c r="B84" s="2" t="s">
        <v>132</v>
      </c>
      <c r="C84" s="66">
        <f t="shared" si="7"/>
        <v>1914.9</v>
      </c>
      <c r="D84" s="14">
        <v>0</v>
      </c>
      <c r="E84" s="14">
        <v>0</v>
      </c>
      <c r="F84" s="14">
        <v>1716.9</v>
      </c>
      <c r="G84" s="14">
        <v>0</v>
      </c>
      <c r="H84" s="14">
        <v>0</v>
      </c>
      <c r="I84" s="14">
        <v>0</v>
      </c>
      <c r="J84" s="89">
        <v>54</v>
      </c>
      <c r="K84" s="76">
        <v>36</v>
      </c>
      <c r="L84" s="76">
        <v>36</v>
      </c>
      <c r="M84" s="14">
        <v>36</v>
      </c>
      <c r="N84" s="14">
        <v>36</v>
      </c>
      <c r="O84" s="1" t="s">
        <v>134</v>
      </c>
    </row>
    <row r="85" spans="1:15">
      <c r="A85" s="12" t="s">
        <v>63</v>
      </c>
      <c r="B85" s="29" t="s">
        <v>20</v>
      </c>
      <c r="C85" s="66">
        <f t="shared" si="7"/>
        <v>215.9</v>
      </c>
      <c r="D85" s="37">
        <v>0</v>
      </c>
      <c r="E85" s="37">
        <v>0</v>
      </c>
      <c r="F85" s="37">
        <v>17.899999999999999</v>
      </c>
      <c r="G85" s="37">
        <v>0</v>
      </c>
      <c r="H85" s="37">
        <v>0</v>
      </c>
      <c r="I85" s="37">
        <v>0</v>
      </c>
      <c r="J85" s="89">
        <f>J84</f>
        <v>54</v>
      </c>
      <c r="K85" s="76">
        <v>36</v>
      </c>
      <c r="L85" s="76">
        <v>36</v>
      </c>
      <c r="M85" s="37">
        <v>36</v>
      </c>
      <c r="N85" s="37">
        <v>36</v>
      </c>
      <c r="O85" s="1" t="s">
        <v>2</v>
      </c>
    </row>
    <row r="86" spans="1:15">
      <c r="A86" s="12" t="s">
        <v>64</v>
      </c>
      <c r="B86" s="29" t="s">
        <v>3</v>
      </c>
      <c r="C86" s="66">
        <f t="shared" si="7"/>
        <v>339.8</v>
      </c>
      <c r="D86" s="37">
        <v>0</v>
      </c>
      <c r="E86" s="37">
        <v>0</v>
      </c>
      <c r="F86" s="37">
        <v>339.8</v>
      </c>
      <c r="G86" s="37">
        <v>0</v>
      </c>
      <c r="H86" s="37">
        <v>0</v>
      </c>
      <c r="I86" s="37">
        <v>0</v>
      </c>
      <c r="J86" s="55">
        <v>0</v>
      </c>
      <c r="K86" s="75">
        <v>0</v>
      </c>
      <c r="L86" s="75">
        <v>0</v>
      </c>
      <c r="M86" s="37">
        <v>0</v>
      </c>
      <c r="N86" s="37">
        <v>0</v>
      </c>
      <c r="O86" s="1" t="s">
        <v>18</v>
      </c>
    </row>
    <row r="87" spans="1:15">
      <c r="A87" s="12" t="s">
        <v>65</v>
      </c>
      <c r="B87" s="29" t="s">
        <v>16</v>
      </c>
      <c r="C87" s="66">
        <f t="shared" si="7"/>
        <v>1359.2</v>
      </c>
      <c r="D87" s="37">
        <v>0</v>
      </c>
      <c r="E87" s="37">
        <v>0</v>
      </c>
      <c r="F87" s="37">
        <v>1359.2</v>
      </c>
      <c r="G87" s="37">
        <v>0</v>
      </c>
      <c r="H87" s="37">
        <v>0</v>
      </c>
      <c r="I87" s="37">
        <v>0</v>
      </c>
      <c r="J87" s="55">
        <v>0</v>
      </c>
      <c r="K87" s="75">
        <v>0</v>
      </c>
      <c r="L87" s="75">
        <v>0</v>
      </c>
      <c r="M87" s="37">
        <v>0</v>
      </c>
      <c r="N87" s="37">
        <v>0</v>
      </c>
      <c r="O87" s="1" t="s">
        <v>18</v>
      </c>
    </row>
    <row r="88" spans="1:15" ht="127.5">
      <c r="A88" s="12" t="s">
        <v>66</v>
      </c>
      <c r="B88" s="28" t="s">
        <v>133</v>
      </c>
      <c r="C88" s="66">
        <f>SUM(D88:N88)</f>
        <v>227.5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89">
        <v>45.5</v>
      </c>
      <c r="K88" s="76">
        <v>45.5</v>
      </c>
      <c r="L88" s="76">
        <v>45.5</v>
      </c>
      <c r="M88" s="37">
        <v>45.5</v>
      </c>
      <c r="N88" s="37">
        <v>45.5</v>
      </c>
      <c r="O88" s="1" t="s">
        <v>135</v>
      </c>
    </row>
    <row r="89" spans="1:15">
      <c r="A89" s="12" t="s">
        <v>67</v>
      </c>
      <c r="B89" s="29" t="s">
        <v>20</v>
      </c>
      <c r="C89" s="66">
        <f>SUM(D89:N89)</f>
        <v>227.5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89">
        <v>45.5</v>
      </c>
      <c r="K89" s="76">
        <v>45.5</v>
      </c>
      <c r="L89" s="76">
        <v>45.5</v>
      </c>
      <c r="M89" s="37">
        <v>45.5</v>
      </c>
      <c r="N89" s="37">
        <v>45.5</v>
      </c>
      <c r="O89" s="1"/>
    </row>
    <row r="90" spans="1:15">
      <c r="A90" s="12" t="s">
        <v>68</v>
      </c>
      <c r="B90" s="29" t="s">
        <v>3</v>
      </c>
      <c r="C90" s="37">
        <f>SUM(D90:N90)</f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55">
        <v>0</v>
      </c>
      <c r="K90" s="75">
        <v>0</v>
      </c>
      <c r="L90" s="75">
        <v>0</v>
      </c>
      <c r="M90" s="37">
        <v>0</v>
      </c>
      <c r="N90" s="37">
        <v>0</v>
      </c>
      <c r="O90" s="1"/>
    </row>
    <row r="91" spans="1:15">
      <c r="A91" s="93" t="s">
        <v>69</v>
      </c>
      <c r="B91" s="100" t="s">
        <v>16</v>
      </c>
      <c r="C91" s="102">
        <f>SUM(D91:N92)</f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97">
        <v>0</v>
      </c>
      <c r="K91" s="96">
        <v>0</v>
      </c>
      <c r="L91" s="96">
        <v>0</v>
      </c>
      <c r="M91" s="102">
        <v>0</v>
      </c>
      <c r="N91" s="102">
        <v>0</v>
      </c>
      <c r="O91" s="104"/>
    </row>
    <row r="92" spans="1:15">
      <c r="A92" s="94"/>
      <c r="B92" s="101"/>
      <c r="C92" s="103"/>
      <c r="D92" s="103"/>
      <c r="E92" s="103"/>
      <c r="F92" s="103"/>
      <c r="G92" s="103"/>
      <c r="H92" s="103"/>
      <c r="I92" s="103"/>
      <c r="J92" s="115"/>
      <c r="K92" s="116"/>
      <c r="L92" s="116"/>
      <c r="M92" s="103"/>
      <c r="N92" s="103"/>
      <c r="O92" s="105"/>
    </row>
    <row r="93" spans="1:15" s="4" customFormat="1" ht="141.75" customHeight="1">
      <c r="A93" s="27" t="s">
        <v>70</v>
      </c>
      <c r="B93" s="43" t="s">
        <v>136</v>
      </c>
      <c r="C93" s="34">
        <f>SUM(D93:N93)</f>
        <v>1924.79</v>
      </c>
      <c r="D93" s="74">
        <v>0</v>
      </c>
      <c r="E93" s="74">
        <v>0</v>
      </c>
      <c r="F93" s="74">
        <v>0</v>
      </c>
      <c r="G93" s="34">
        <v>1659.29</v>
      </c>
      <c r="H93" s="34">
        <v>0</v>
      </c>
      <c r="I93" s="34">
        <v>0</v>
      </c>
      <c r="J93" s="89">
        <v>63.5</v>
      </c>
      <c r="K93" s="76">
        <v>63.5</v>
      </c>
      <c r="L93" s="76">
        <v>63.5</v>
      </c>
      <c r="M93" s="34">
        <v>37.5</v>
      </c>
      <c r="N93" s="34">
        <v>37.5</v>
      </c>
      <c r="O93" s="19" t="s">
        <v>138</v>
      </c>
    </row>
    <row r="94" spans="1:15">
      <c r="A94" s="27" t="s">
        <v>71</v>
      </c>
      <c r="B94" s="44" t="s">
        <v>20</v>
      </c>
      <c r="C94" s="68">
        <f>SUM(D94:N94)</f>
        <v>348.47</v>
      </c>
      <c r="D94" s="34">
        <v>0</v>
      </c>
      <c r="E94" s="34">
        <v>0</v>
      </c>
      <c r="F94" s="34">
        <v>0</v>
      </c>
      <c r="G94" s="34">
        <v>82.97</v>
      </c>
      <c r="H94" s="34">
        <v>0</v>
      </c>
      <c r="I94" s="34">
        <v>0</v>
      </c>
      <c r="J94" s="89">
        <v>63.5</v>
      </c>
      <c r="K94" s="76">
        <v>63.5</v>
      </c>
      <c r="L94" s="76">
        <v>63.5</v>
      </c>
      <c r="M94" s="34">
        <v>37.5</v>
      </c>
      <c r="N94" s="34">
        <v>37.5</v>
      </c>
      <c r="O94" s="19"/>
    </row>
    <row r="95" spans="1:15">
      <c r="A95" s="27" t="s">
        <v>72</v>
      </c>
      <c r="B95" s="44" t="s">
        <v>3</v>
      </c>
      <c r="C95" s="68">
        <f>SUM(D95:N95)</f>
        <v>851.2</v>
      </c>
      <c r="D95" s="34">
        <v>0</v>
      </c>
      <c r="E95" s="34">
        <v>0</v>
      </c>
      <c r="F95" s="34">
        <v>0</v>
      </c>
      <c r="G95" s="34">
        <v>851.2</v>
      </c>
      <c r="H95" s="34">
        <v>0</v>
      </c>
      <c r="I95" s="34">
        <v>0</v>
      </c>
      <c r="J95" s="55">
        <v>0</v>
      </c>
      <c r="K95" s="75">
        <v>0</v>
      </c>
      <c r="L95" s="75">
        <v>0</v>
      </c>
      <c r="M95" s="34">
        <v>0</v>
      </c>
      <c r="N95" s="34">
        <v>0</v>
      </c>
      <c r="O95" s="19"/>
    </row>
    <row r="96" spans="1:15">
      <c r="A96" s="27" t="s">
        <v>73</v>
      </c>
      <c r="B96" s="44" t="s">
        <v>16</v>
      </c>
      <c r="C96" s="68">
        <f t="shared" ref="C96:C104" si="8">SUM(D96:N96)</f>
        <v>725.12</v>
      </c>
      <c r="D96" s="34">
        <v>0</v>
      </c>
      <c r="E96" s="34">
        <v>0</v>
      </c>
      <c r="F96" s="34">
        <v>0</v>
      </c>
      <c r="G96" s="34">
        <v>725.12</v>
      </c>
      <c r="H96" s="34">
        <v>0</v>
      </c>
      <c r="I96" s="34">
        <v>0</v>
      </c>
      <c r="J96" s="55">
        <v>0</v>
      </c>
      <c r="K96" s="75">
        <v>0</v>
      </c>
      <c r="L96" s="75">
        <v>0</v>
      </c>
      <c r="M96" s="34">
        <v>0</v>
      </c>
      <c r="N96" s="34">
        <v>0</v>
      </c>
      <c r="O96" s="19"/>
    </row>
    <row r="97" spans="1:48" ht="134.25" customHeight="1">
      <c r="A97" s="27" t="s">
        <v>74</v>
      </c>
      <c r="B97" s="45" t="s">
        <v>160</v>
      </c>
      <c r="C97" s="68">
        <f t="shared" si="8"/>
        <v>145</v>
      </c>
      <c r="D97" s="34" t="s">
        <v>4</v>
      </c>
      <c r="E97" s="34" t="s">
        <v>4</v>
      </c>
      <c r="F97" s="34" t="s">
        <v>4</v>
      </c>
      <c r="G97" s="34" t="s">
        <v>4</v>
      </c>
      <c r="H97" s="34" t="s">
        <v>4</v>
      </c>
      <c r="I97" s="34">
        <v>145</v>
      </c>
      <c r="J97" s="55">
        <v>0</v>
      </c>
      <c r="K97" s="75">
        <v>0</v>
      </c>
      <c r="L97" s="75">
        <v>0</v>
      </c>
      <c r="M97" s="34" t="s">
        <v>4</v>
      </c>
      <c r="N97" s="34" t="s">
        <v>4</v>
      </c>
      <c r="O97" s="19" t="s">
        <v>139</v>
      </c>
    </row>
    <row r="98" spans="1:48">
      <c r="A98" s="27" t="s">
        <v>75</v>
      </c>
      <c r="B98" s="44" t="s">
        <v>20</v>
      </c>
      <c r="C98" s="68">
        <f t="shared" si="8"/>
        <v>145</v>
      </c>
      <c r="D98" s="34" t="s">
        <v>4</v>
      </c>
      <c r="E98" s="34" t="s">
        <v>4</v>
      </c>
      <c r="F98" s="34" t="s">
        <v>4</v>
      </c>
      <c r="G98" s="34" t="s">
        <v>4</v>
      </c>
      <c r="H98" s="34" t="s">
        <v>4</v>
      </c>
      <c r="I98" s="34">
        <v>145</v>
      </c>
      <c r="J98" s="55">
        <v>0</v>
      </c>
      <c r="K98" s="75">
        <v>0</v>
      </c>
      <c r="L98" s="75">
        <v>0</v>
      </c>
      <c r="M98" s="34" t="s">
        <v>4</v>
      </c>
      <c r="N98" s="34" t="s">
        <v>4</v>
      </c>
      <c r="O98" s="19"/>
    </row>
    <row r="99" spans="1:48">
      <c r="A99" s="27" t="s">
        <v>76</v>
      </c>
      <c r="B99" s="44" t="s">
        <v>3</v>
      </c>
      <c r="C99" s="68">
        <f t="shared" si="8"/>
        <v>0</v>
      </c>
      <c r="D99" s="34" t="s">
        <v>4</v>
      </c>
      <c r="E99" s="34" t="s">
        <v>4</v>
      </c>
      <c r="F99" s="34" t="s">
        <v>4</v>
      </c>
      <c r="G99" s="34" t="s">
        <v>4</v>
      </c>
      <c r="H99" s="34" t="s">
        <v>4</v>
      </c>
      <c r="I99" s="34">
        <v>0</v>
      </c>
      <c r="J99" s="55">
        <v>0</v>
      </c>
      <c r="K99" s="75">
        <v>0</v>
      </c>
      <c r="L99" s="75">
        <v>0</v>
      </c>
      <c r="M99" s="34" t="s">
        <v>4</v>
      </c>
      <c r="N99" s="34" t="s">
        <v>4</v>
      </c>
      <c r="O99" s="19"/>
    </row>
    <row r="100" spans="1:48">
      <c r="A100" s="27" t="s">
        <v>77</v>
      </c>
      <c r="B100" s="44" t="s">
        <v>16</v>
      </c>
      <c r="C100" s="72">
        <f t="shared" si="8"/>
        <v>0</v>
      </c>
      <c r="D100" s="72" t="s">
        <v>4</v>
      </c>
      <c r="E100" s="72" t="s">
        <v>4</v>
      </c>
      <c r="F100" s="72" t="s">
        <v>4</v>
      </c>
      <c r="G100" s="72" t="s">
        <v>4</v>
      </c>
      <c r="H100" s="72" t="s">
        <v>4</v>
      </c>
      <c r="I100" s="72">
        <v>0</v>
      </c>
      <c r="J100" s="55">
        <v>0</v>
      </c>
      <c r="K100" s="75">
        <v>0</v>
      </c>
      <c r="L100" s="75">
        <v>0</v>
      </c>
      <c r="M100" s="72" t="s">
        <v>4</v>
      </c>
      <c r="N100" s="72" t="s">
        <v>4</v>
      </c>
      <c r="O100" s="19"/>
    </row>
    <row r="101" spans="1:48" ht="105.75" customHeight="1">
      <c r="A101" s="27" t="s">
        <v>78</v>
      </c>
      <c r="B101" s="43" t="s">
        <v>137</v>
      </c>
      <c r="C101" s="72">
        <f t="shared" si="8"/>
        <v>2467.1999999999998</v>
      </c>
      <c r="D101" s="72" t="s">
        <v>4</v>
      </c>
      <c r="E101" s="72" t="s">
        <v>4</v>
      </c>
      <c r="F101" s="72" t="s">
        <v>4</v>
      </c>
      <c r="G101" s="72" t="s">
        <v>4</v>
      </c>
      <c r="H101" s="72" t="s">
        <v>4</v>
      </c>
      <c r="I101" s="73">
        <v>611</v>
      </c>
      <c r="J101" s="55">
        <f>611+23.2</f>
        <v>634.20000000000005</v>
      </c>
      <c r="K101" s="75">
        <v>611</v>
      </c>
      <c r="L101" s="75">
        <v>611</v>
      </c>
      <c r="M101" s="72" t="s">
        <v>4</v>
      </c>
      <c r="N101" s="72" t="s">
        <v>4</v>
      </c>
      <c r="O101" s="83" t="s">
        <v>162</v>
      </c>
    </row>
    <row r="102" spans="1:48">
      <c r="A102" s="63" t="s">
        <v>79</v>
      </c>
      <c r="B102" s="47" t="s">
        <v>20</v>
      </c>
      <c r="C102" s="72">
        <f t="shared" si="8"/>
        <v>2467.1999999999998</v>
      </c>
      <c r="D102" s="73" t="s">
        <v>4</v>
      </c>
      <c r="E102" s="73" t="s">
        <v>4</v>
      </c>
      <c r="F102" s="73" t="s">
        <v>4</v>
      </c>
      <c r="G102" s="73" t="s">
        <v>4</v>
      </c>
      <c r="H102" s="73" t="s">
        <v>4</v>
      </c>
      <c r="I102" s="73">
        <v>611</v>
      </c>
      <c r="J102" s="55">
        <f>J101</f>
        <v>634.20000000000005</v>
      </c>
      <c r="K102" s="75">
        <v>611</v>
      </c>
      <c r="L102" s="75">
        <v>611</v>
      </c>
      <c r="M102" s="73" t="s">
        <v>4</v>
      </c>
      <c r="N102" s="73" t="s">
        <v>4</v>
      </c>
      <c r="O102" s="46"/>
    </row>
    <row r="103" spans="1:48">
      <c r="A103" s="12" t="s">
        <v>80</v>
      </c>
      <c r="B103" s="44" t="s">
        <v>3</v>
      </c>
      <c r="C103" s="72">
        <f t="shared" si="8"/>
        <v>0</v>
      </c>
      <c r="D103" s="19" t="s">
        <v>4</v>
      </c>
      <c r="E103" s="19" t="s">
        <v>4</v>
      </c>
      <c r="F103" s="19" t="s">
        <v>4</v>
      </c>
      <c r="G103" s="19" t="s">
        <v>4</v>
      </c>
      <c r="H103" s="19" t="s">
        <v>4</v>
      </c>
      <c r="I103" s="69">
        <v>0</v>
      </c>
      <c r="J103" s="56">
        <v>0</v>
      </c>
      <c r="K103" s="69">
        <v>0</v>
      </c>
      <c r="L103" s="69">
        <v>0</v>
      </c>
      <c r="M103" s="19" t="s">
        <v>4</v>
      </c>
      <c r="N103" s="19" t="s">
        <v>4</v>
      </c>
      <c r="O103" s="19"/>
    </row>
    <row r="104" spans="1:48">
      <c r="A104" s="12" t="s">
        <v>81</v>
      </c>
      <c r="B104" s="44" t="s">
        <v>16</v>
      </c>
      <c r="C104" s="72">
        <f t="shared" si="8"/>
        <v>0</v>
      </c>
      <c r="D104" s="19" t="s">
        <v>4</v>
      </c>
      <c r="E104" s="19" t="s">
        <v>4</v>
      </c>
      <c r="F104" s="19" t="s">
        <v>4</v>
      </c>
      <c r="G104" s="19" t="s">
        <v>4</v>
      </c>
      <c r="H104" s="19" t="s">
        <v>4</v>
      </c>
      <c r="I104" s="69">
        <v>0</v>
      </c>
      <c r="J104" s="56">
        <v>0</v>
      </c>
      <c r="K104" s="69">
        <v>0</v>
      </c>
      <c r="L104" s="69">
        <v>0</v>
      </c>
      <c r="M104" s="19" t="s">
        <v>4</v>
      </c>
      <c r="N104" s="19" t="s">
        <v>4</v>
      </c>
      <c r="O104" s="19"/>
    </row>
    <row r="105" spans="1:48" s="9" customFormat="1" ht="15.75" customHeight="1">
      <c r="A105" s="59">
        <v>60</v>
      </c>
      <c r="B105" s="112" t="s">
        <v>82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4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s="9" customFormat="1" ht="25.5">
      <c r="A106" s="59">
        <v>61</v>
      </c>
      <c r="B106" s="26" t="s">
        <v>140</v>
      </c>
      <c r="C106" s="72">
        <f>SUM(D106:N106)</f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55">
        <v>0</v>
      </c>
      <c r="K106" s="75">
        <v>0</v>
      </c>
      <c r="L106" s="75">
        <v>0</v>
      </c>
      <c r="M106" s="72">
        <v>0</v>
      </c>
      <c r="N106" s="72">
        <v>0</v>
      </c>
      <c r="O106" s="19" t="s">
        <v>18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8" s="9" customFormat="1" ht="12.75">
      <c r="A107" s="12">
        <v>62</v>
      </c>
      <c r="B107" s="92" t="s">
        <v>5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  <row r="108" spans="1:48" s="9" customFormat="1" ht="89.25">
      <c r="A108" s="59">
        <v>63</v>
      </c>
      <c r="B108" s="43" t="s">
        <v>142</v>
      </c>
      <c r="C108" s="72">
        <f>SUM(D108:N108)</f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55">
        <v>0</v>
      </c>
      <c r="K108" s="75">
        <v>0</v>
      </c>
      <c r="L108" s="75">
        <v>0</v>
      </c>
      <c r="M108" s="72">
        <v>0</v>
      </c>
      <c r="N108" s="72">
        <v>0</v>
      </c>
      <c r="O108" s="26" t="s">
        <v>83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</row>
    <row r="109" spans="1:48" s="9" customFormat="1" ht="89.25">
      <c r="A109" s="13">
        <v>64</v>
      </c>
      <c r="B109" s="78" t="s">
        <v>143</v>
      </c>
      <c r="C109" s="72">
        <f t="shared" ref="C109:C110" si="9">SUM(D109:N109)</f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89">
        <v>0</v>
      </c>
      <c r="K109" s="76">
        <v>0</v>
      </c>
      <c r="L109" s="76">
        <v>0</v>
      </c>
      <c r="M109" s="73">
        <v>0</v>
      </c>
      <c r="N109" s="73">
        <v>0</v>
      </c>
      <c r="O109" s="79" t="s">
        <v>84</v>
      </c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</row>
    <row r="110" spans="1:48" s="9" customFormat="1" ht="76.5">
      <c r="A110" s="12">
        <v>65</v>
      </c>
      <c r="B110" s="77" t="s">
        <v>144</v>
      </c>
      <c r="C110" s="72">
        <f t="shared" si="9"/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55">
        <v>0</v>
      </c>
      <c r="K110" s="75">
        <v>0</v>
      </c>
      <c r="L110" s="75">
        <v>0</v>
      </c>
      <c r="M110" s="72">
        <v>0</v>
      </c>
      <c r="N110" s="72">
        <v>0</v>
      </c>
      <c r="O110" s="26" t="s">
        <v>85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</row>
    <row r="111" spans="1:48" s="9" customFormat="1" ht="12.75">
      <c r="A111" s="13">
        <v>66</v>
      </c>
      <c r="B111" s="99" t="s">
        <v>86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</row>
    <row r="112" spans="1:48" s="9" customFormat="1" ht="25.5">
      <c r="A112" s="13">
        <v>67</v>
      </c>
      <c r="B112" s="79" t="s">
        <v>141</v>
      </c>
      <c r="C112" s="73">
        <f>SUM(D112:N112)</f>
        <v>0</v>
      </c>
      <c r="D112" s="73"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89">
        <v>0</v>
      </c>
      <c r="K112" s="76">
        <v>0</v>
      </c>
      <c r="L112" s="76">
        <v>0</v>
      </c>
      <c r="M112" s="73">
        <v>0</v>
      </c>
      <c r="N112" s="73">
        <v>0</v>
      </c>
      <c r="O112" s="46" t="s">
        <v>18</v>
      </c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</row>
    <row r="113" spans="1:48" s="9" customFormat="1" ht="12.75">
      <c r="A113" s="12">
        <v>68</v>
      </c>
      <c r="B113" s="26" t="s">
        <v>20</v>
      </c>
      <c r="C113" s="73">
        <f t="shared" ref="C113:C115" si="10">SUM(D113:N113)</f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55">
        <v>0</v>
      </c>
      <c r="K113" s="75">
        <v>0</v>
      </c>
      <c r="L113" s="75">
        <v>0</v>
      </c>
      <c r="M113" s="72">
        <v>0</v>
      </c>
      <c r="N113" s="72">
        <v>0</v>
      </c>
      <c r="O113" s="19" t="s">
        <v>18</v>
      </c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s="9" customFormat="1" ht="12.75">
      <c r="A114" s="12">
        <v>69</v>
      </c>
      <c r="B114" s="26" t="s">
        <v>3</v>
      </c>
      <c r="C114" s="73">
        <f t="shared" si="10"/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55">
        <v>0</v>
      </c>
      <c r="K114" s="75">
        <v>0</v>
      </c>
      <c r="L114" s="75">
        <v>0</v>
      </c>
      <c r="M114" s="72">
        <v>0</v>
      </c>
      <c r="N114" s="72">
        <v>0</v>
      </c>
      <c r="O114" s="19" t="s">
        <v>18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  <row r="115" spans="1:48" s="9" customFormat="1" ht="12.75">
      <c r="A115" s="12" t="s">
        <v>87</v>
      </c>
      <c r="B115" s="26" t="s">
        <v>16</v>
      </c>
      <c r="C115" s="73">
        <f t="shared" si="10"/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55">
        <v>0</v>
      </c>
      <c r="K115" s="75">
        <v>0</v>
      </c>
      <c r="L115" s="75">
        <v>0</v>
      </c>
      <c r="M115" s="72">
        <v>0</v>
      </c>
      <c r="N115" s="72">
        <v>0</v>
      </c>
      <c r="O115" s="19" t="s">
        <v>18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:48" s="9" customFormat="1" ht="12.75">
      <c r="A116" s="12">
        <v>70</v>
      </c>
      <c r="B116" s="92" t="s">
        <v>5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</row>
    <row r="117" spans="1:48" s="9" customFormat="1" ht="51">
      <c r="A117" s="13">
        <v>71</v>
      </c>
      <c r="B117" s="81" t="s">
        <v>145</v>
      </c>
      <c r="C117" s="70">
        <f>SUM(D117:N117)</f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91">
        <v>0</v>
      </c>
      <c r="K117" s="70">
        <v>0</v>
      </c>
      <c r="L117" s="70">
        <v>0</v>
      </c>
      <c r="M117" s="70">
        <v>0</v>
      </c>
      <c r="N117" s="70">
        <v>0</v>
      </c>
      <c r="O117" s="79" t="s">
        <v>88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</row>
    <row r="118" spans="1:48">
      <c r="A118" s="12">
        <v>72</v>
      </c>
      <c r="B118" s="26" t="s">
        <v>20</v>
      </c>
      <c r="C118" s="72">
        <f>SUM(D118:N118)</f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55">
        <v>0</v>
      </c>
      <c r="K118" s="75">
        <v>0</v>
      </c>
      <c r="L118" s="75">
        <v>0</v>
      </c>
      <c r="M118" s="72">
        <v>0</v>
      </c>
      <c r="N118" s="72">
        <v>0</v>
      </c>
      <c r="O118" s="19" t="s">
        <v>18</v>
      </c>
    </row>
    <row r="119" spans="1:48">
      <c r="A119" s="12">
        <v>73</v>
      </c>
      <c r="B119" s="26" t="s">
        <v>3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55">
        <v>0</v>
      </c>
      <c r="K119" s="75">
        <v>0</v>
      </c>
      <c r="L119" s="75">
        <v>0</v>
      </c>
      <c r="M119" s="72">
        <v>0</v>
      </c>
      <c r="N119" s="72">
        <v>0</v>
      </c>
      <c r="O119" s="19" t="s">
        <v>18</v>
      </c>
    </row>
    <row r="120" spans="1:48" ht="39.75" customHeight="1">
      <c r="A120" s="12" t="s">
        <v>89</v>
      </c>
      <c r="B120" s="77" t="s">
        <v>146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55">
        <v>0</v>
      </c>
      <c r="K120" s="75">
        <v>0</v>
      </c>
      <c r="L120" s="75">
        <v>0</v>
      </c>
      <c r="M120" s="72">
        <v>0</v>
      </c>
      <c r="N120" s="72">
        <v>0</v>
      </c>
      <c r="O120" s="26" t="s">
        <v>90</v>
      </c>
    </row>
    <row r="121" spans="1:48">
      <c r="A121" s="12" t="s">
        <v>91</v>
      </c>
      <c r="B121" s="26" t="s">
        <v>20</v>
      </c>
      <c r="C121" s="72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55">
        <v>0</v>
      </c>
      <c r="K121" s="75">
        <v>0</v>
      </c>
      <c r="L121" s="75">
        <v>0</v>
      </c>
      <c r="M121" s="72">
        <v>0</v>
      </c>
      <c r="N121" s="72">
        <v>0</v>
      </c>
      <c r="O121" s="19" t="s">
        <v>18</v>
      </c>
    </row>
    <row r="122" spans="1:48">
      <c r="A122" s="12" t="s">
        <v>92</v>
      </c>
      <c r="B122" s="26" t="s">
        <v>3</v>
      </c>
      <c r="C122" s="72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55">
        <v>0</v>
      </c>
      <c r="K122" s="75">
        <v>0</v>
      </c>
      <c r="L122" s="75">
        <v>0</v>
      </c>
      <c r="M122" s="72">
        <v>0</v>
      </c>
      <c r="N122" s="72">
        <v>0</v>
      </c>
      <c r="O122" s="19" t="s">
        <v>18</v>
      </c>
    </row>
    <row r="123" spans="1:48">
      <c r="A123" s="93" t="s">
        <v>93</v>
      </c>
      <c r="B123" s="95" t="s">
        <v>16</v>
      </c>
      <c r="C123" s="96">
        <v>0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7">
        <v>0</v>
      </c>
      <c r="K123" s="96">
        <v>0</v>
      </c>
      <c r="L123" s="96">
        <v>0</v>
      </c>
      <c r="M123" s="96">
        <v>0</v>
      </c>
      <c r="N123" s="96">
        <v>0</v>
      </c>
      <c r="O123" s="98" t="s">
        <v>18</v>
      </c>
    </row>
    <row r="124" spans="1:48">
      <c r="A124" s="94"/>
      <c r="B124" s="95"/>
      <c r="C124" s="96"/>
      <c r="D124" s="96"/>
      <c r="E124" s="96"/>
      <c r="F124" s="96"/>
      <c r="G124" s="96"/>
      <c r="H124" s="96"/>
      <c r="I124" s="96"/>
      <c r="J124" s="97"/>
      <c r="K124" s="96"/>
      <c r="L124" s="96"/>
      <c r="M124" s="96"/>
      <c r="N124" s="96"/>
      <c r="O124" s="98"/>
    </row>
    <row r="125" spans="1:48">
      <c r="A125" s="12">
        <v>74</v>
      </c>
      <c r="B125" s="111" t="s">
        <v>94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1:48" ht="25.5">
      <c r="A126" s="12">
        <v>75</v>
      </c>
      <c r="B126" s="82" t="s">
        <v>147</v>
      </c>
      <c r="C126" s="72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55">
        <v>0</v>
      </c>
      <c r="K126" s="75">
        <v>0</v>
      </c>
      <c r="L126" s="75">
        <v>0</v>
      </c>
      <c r="M126" s="72">
        <v>0</v>
      </c>
      <c r="N126" s="72">
        <v>0</v>
      </c>
      <c r="O126" s="19" t="s">
        <v>2</v>
      </c>
    </row>
    <row r="127" spans="1:48">
      <c r="A127" s="12">
        <v>76</v>
      </c>
      <c r="B127" s="82" t="s">
        <v>20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55">
        <v>0</v>
      </c>
      <c r="K127" s="75">
        <v>0</v>
      </c>
      <c r="L127" s="75">
        <v>0</v>
      </c>
      <c r="M127" s="72">
        <v>0</v>
      </c>
      <c r="N127" s="72">
        <v>0</v>
      </c>
      <c r="O127" s="19" t="s">
        <v>2</v>
      </c>
    </row>
    <row r="128" spans="1:48">
      <c r="A128" s="12">
        <v>77</v>
      </c>
      <c r="B128" s="82" t="s">
        <v>3</v>
      </c>
      <c r="C128" s="72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55">
        <v>0</v>
      </c>
      <c r="K128" s="75">
        <v>0</v>
      </c>
      <c r="L128" s="75">
        <v>0</v>
      </c>
      <c r="M128" s="72">
        <v>0</v>
      </c>
      <c r="N128" s="72">
        <v>0</v>
      </c>
      <c r="O128" s="19" t="s">
        <v>2</v>
      </c>
    </row>
    <row r="129" spans="1:15">
      <c r="A129" s="13">
        <v>78</v>
      </c>
      <c r="B129" s="106" t="s">
        <v>5</v>
      </c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1:15" ht="63.75">
      <c r="A130" s="12">
        <v>79</v>
      </c>
      <c r="B130" s="43" t="s">
        <v>148</v>
      </c>
      <c r="C130" s="72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55">
        <v>0</v>
      </c>
      <c r="K130" s="75">
        <v>0</v>
      </c>
      <c r="L130" s="75">
        <v>0</v>
      </c>
      <c r="M130" s="72">
        <v>0</v>
      </c>
      <c r="N130" s="72">
        <v>0</v>
      </c>
      <c r="O130" s="19" t="s">
        <v>95</v>
      </c>
    </row>
    <row r="131" spans="1:15">
      <c r="A131" s="12">
        <v>80</v>
      </c>
      <c r="B131" s="26" t="s">
        <v>20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55">
        <v>0</v>
      </c>
      <c r="K131" s="75">
        <v>0</v>
      </c>
      <c r="L131" s="75">
        <v>0</v>
      </c>
      <c r="M131" s="72">
        <v>0</v>
      </c>
      <c r="N131" s="72">
        <v>0</v>
      </c>
      <c r="O131" s="19" t="s">
        <v>2</v>
      </c>
    </row>
    <row r="132" spans="1:15">
      <c r="A132" s="12">
        <v>81</v>
      </c>
      <c r="B132" s="26" t="s">
        <v>3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55">
        <v>0</v>
      </c>
      <c r="K132" s="75">
        <v>0</v>
      </c>
      <c r="L132" s="75">
        <v>0</v>
      </c>
      <c r="M132" s="72">
        <v>0</v>
      </c>
      <c r="N132" s="72">
        <v>0</v>
      </c>
      <c r="O132" s="19" t="s">
        <v>2</v>
      </c>
    </row>
    <row r="133" spans="1:15" ht="102">
      <c r="A133" s="12">
        <v>82</v>
      </c>
      <c r="B133" s="43" t="s">
        <v>149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55">
        <v>0</v>
      </c>
      <c r="K133" s="75">
        <v>0</v>
      </c>
      <c r="L133" s="75">
        <v>0</v>
      </c>
      <c r="M133" s="72">
        <v>0</v>
      </c>
      <c r="N133" s="72">
        <v>0</v>
      </c>
      <c r="O133" s="19" t="s">
        <v>96</v>
      </c>
    </row>
    <row r="134" spans="1:15">
      <c r="A134" s="13">
        <v>83</v>
      </c>
      <c r="B134" s="79" t="s">
        <v>20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89">
        <v>0</v>
      </c>
      <c r="K134" s="76">
        <v>0</v>
      </c>
      <c r="L134" s="76">
        <v>0</v>
      </c>
      <c r="M134" s="73">
        <v>0</v>
      </c>
      <c r="N134" s="73">
        <v>0</v>
      </c>
      <c r="O134" s="46" t="s">
        <v>2</v>
      </c>
    </row>
    <row r="135" spans="1:15">
      <c r="A135" s="12">
        <v>84</v>
      </c>
      <c r="B135" s="26" t="s">
        <v>3</v>
      </c>
      <c r="C135" s="72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55">
        <v>0</v>
      </c>
      <c r="K135" s="75">
        <v>0</v>
      </c>
      <c r="L135" s="75">
        <v>0</v>
      </c>
      <c r="M135" s="72">
        <v>0</v>
      </c>
      <c r="N135" s="72">
        <v>0</v>
      </c>
      <c r="O135" s="19" t="s">
        <v>2</v>
      </c>
    </row>
    <row r="136" spans="1:15" ht="56.25" customHeight="1">
      <c r="A136" s="12">
        <v>85</v>
      </c>
      <c r="B136" s="43" t="s">
        <v>150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55">
        <v>0</v>
      </c>
      <c r="K136" s="75">
        <v>0</v>
      </c>
      <c r="L136" s="75">
        <v>0</v>
      </c>
      <c r="M136" s="72">
        <v>0</v>
      </c>
      <c r="N136" s="72">
        <v>0</v>
      </c>
      <c r="O136" s="19" t="s">
        <v>97</v>
      </c>
    </row>
    <row r="137" spans="1:15">
      <c r="A137" s="12">
        <v>86</v>
      </c>
      <c r="B137" s="26" t="s">
        <v>20</v>
      </c>
      <c r="C137" s="72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55">
        <v>0</v>
      </c>
      <c r="K137" s="75">
        <v>0</v>
      </c>
      <c r="L137" s="75">
        <v>0</v>
      </c>
      <c r="M137" s="72">
        <v>0</v>
      </c>
      <c r="N137" s="72">
        <v>0</v>
      </c>
      <c r="O137" s="19" t="s">
        <v>2</v>
      </c>
    </row>
    <row r="138" spans="1:15">
      <c r="A138" s="12">
        <v>87</v>
      </c>
      <c r="B138" s="26" t="s">
        <v>3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55">
        <v>0</v>
      </c>
      <c r="K138" s="75">
        <v>0</v>
      </c>
      <c r="L138" s="75">
        <v>0</v>
      </c>
      <c r="M138" s="72">
        <v>0</v>
      </c>
      <c r="N138" s="72">
        <v>0</v>
      </c>
      <c r="O138" s="19" t="s">
        <v>2</v>
      </c>
    </row>
    <row r="139" spans="1:15" ht="89.25">
      <c r="A139" s="12">
        <v>88</v>
      </c>
      <c r="B139" s="43" t="s">
        <v>151</v>
      </c>
      <c r="C139" s="72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55">
        <v>0</v>
      </c>
      <c r="K139" s="75">
        <v>0</v>
      </c>
      <c r="L139" s="75">
        <v>0</v>
      </c>
      <c r="M139" s="72">
        <v>0</v>
      </c>
      <c r="N139" s="72">
        <v>0</v>
      </c>
      <c r="O139" s="19" t="s">
        <v>98</v>
      </c>
    </row>
    <row r="140" spans="1:15">
      <c r="A140" s="12">
        <v>89</v>
      </c>
      <c r="B140" s="26" t="s">
        <v>20</v>
      </c>
      <c r="C140" s="72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55">
        <v>0</v>
      </c>
      <c r="K140" s="75">
        <v>0</v>
      </c>
      <c r="L140" s="75">
        <v>0</v>
      </c>
      <c r="M140" s="72">
        <v>0</v>
      </c>
      <c r="N140" s="72">
        <v>0</v>
      </c>
      <c r="O140" s="19" t="s">
        <v>2</v>
      </c>
    </row>
    <row r="141" spans="1:15">
      <c r="A141" s="12">
        <v>90</v>
      </c>
      <c r="B141" s="26" t="s">
        <v>3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55">
        <v>0</v>
      </c>
      <c r="K141" s="75">
        <v>0</v>
      </c>
      <c r="L141" s="75">
        <v>0</v>
      </c>
      <c r="M141" s="72">
        <v>0</v>
      </c>
      <c r="N141" s="72">
        <v>0</v>
      </c>
      <c r="O141" s="19" t="s">
        <v>2</v>
      </c>
    </row>
    <row r="142" spans="1:15" ht="95.25" customHeight="1">
      <c r="A142" s="12">
        <v>91</v>
      </c>
      <c r="B142" s="43" t="s">
        <v>152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55">
        <v>0</v>
      </c>
      <c r="K142" s="75">
        <v>0</v>
      </c>
      <c r="L142" s="75">
        <v>0</v>
      </c>
      <c r="M142" s="72">
        <v>0</v>
      </c>
      <c r="N142" s="72">
        <v>0</v>
      </c>
      <c r="O142" s="19" t="s">
        <v>99</v>
      </c>
    </row>
    <row r="143" spans="1:15">
      <c r="A143" s="12">
        <v>92</v>
      </c>
      <c r="B143" s="26" t="s">
        <v>20</v>
      </c>
      <c r="C143" s="72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55">
        <v>0</v>
      </c>
      <c r="K143" s="75">
        <v>0</v>
      </c>
      <c r="L143" s="75">
        <v>0</v>
      </c>
      <c r="M143" s="72">
        <v>0</v>
      </c>
      <c r="N143" s="72">
        <v>0</v>
      </c>
      <c r="O143" s="19" t="s">
        <v>2</v>
      </c>
    </row>
    <row r="144" spans="1:15">
      <c r="A144" s="12">
        <v>93</v>
      </c>
      <c r="B144" s="26" t="s">
        <v>3</v>
      </c>
      <c r="C144" s="72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72">
        <v>0</v>
      </c>
      <c r="J144" s="55">
        <v>0</v>
      </c>
      <c r="K144" s="75">
        <v>0</v>
      </c>
      <c r="L144" s="75">
        <v>0</v>
      </c>
      <c r="M144" s="72">
        <v>0</v>
      </c>
      <c r="N144" s="72">
        <v>0</v>
      </c>
      <c r="O144" s="19" t="s">
        <v>2</v>
      </c>
    </row>
    <row r="145" spans="1:15" ht="94.5" customHeight="1">
      <c r="A145" s="12">
        <v>94</v>
      </c>
      <c r="B145" s="43" t="s">
        <v>153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55">
        <v>0</v>
      </c>
      <c r="K145" s="75">
        <v>0</v>
      </c>
      <c r="L145" s="75">
        <v>0</v>
      </c>
      <c r="M145" s="72">
        <v>0</v>
      </c>
      <c r="N145" s="72">
        <v>0</v>
      </c>
      <c r="O145" s="19" t="s">
        <v>98</v>
      </c>
    </row>
    <row r="146" spans="1:15">
      <c r="A146" s="12">
        <v>95</v>
      </c>
      <c r="B146" s="26" t="s">
        <v>20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55">
        <v>0</v>
      </c>
      <c r="K146" s="75">
        <v>0</v>
      </c>
      <c r="L146" s="75">
        <v>0</v>
      </c>
      <c r="M146" s="72">
        <v>0</v>
      </c>
      <c r="N146" s="72">
        <v>0</v>
      </c>
      <c r="O146" s="19" t="s">
        <v>2</v>
      </c>
    </row>
    <row r="147" spans="1:15">
      <c r="A147" s="12">
        <v>96</v>
      </c>
      <c r="B147" s="26" t="s">
        <v>3</v>
      </c>
      <c r="C147" s="72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55">
        <v>0</v>
      </c>
      <c r="K147" s="75">
        <v>0</v>
      </c>
      <c r="L147" s="75">
        <v>0</v>
      </c>
      <c r="M147" s="72">
        <v>0</v>
      </c>
      <c r="N147" s="72">
        <v>0</v>
      </c>
      <c r="O147" s="19" t="s">
        <v>2</v>
      </c>
    </row>
    <row r="148" spans="1:15" ht="38.25">
      <c r="A148" s="13">
        <v>97</v>
      </c>
      <c r="B148" s="78" t="s">
        <v>154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89">
        <v>0</v>
      </c>
      <c r="K148" s="76">
        <v>0</v>
      </c>
      <c r="L148" s="76">
        <v>0</v>
      </c>
      <c r="M148" s="73">
        <v>0</v>
      </c>
      <c r="N148" s="73">
        <v>0</v>
      </c>
      <c r="O148" s="46" t="s">
        <v>98</v>
      </c>
    </row>
    <row r="149" spans="1:15">
      <c r="A149" s="12">
        <v>98</v>
      </c>
      <c r="B149" s="26" t="s">
        <v>20</v>
      </c>
      <c r="C149" s="72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55">
        <v>0</v>
      </c>
      <c r="K149" s="75">
        <v>0</v>
      </c>
      <c r="L149" s="75">
        <v>0</v>
      </c>
      <c r="M149" s="72">
        <v>0</v>
      </c>
      <c r="N149" s="72">
        <v>0</v>
      </c>
      <c r="O149" s="19" t="s">
        <v>2</v>
      </c>
    </row>
    <row r="150" spans="1:15">
      <c r="A150" s="12">
        <v>99</v>
      </c>
      <c r="B150" s="26" t="s">
        <v>3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55">
        <v>0</v>
      </c>
      <c r="K150" s="75">
        <v>0</v>
      </c>
      <c r="L150" s="75">
        <v>0</v>
      </c>
      <c r="M150" s="72">
        <v>0</v>
      </c>
      <c r="N150" s="72">
        <v>0</v>
      </c>
      <c r="O150" s="19" t="s">
        <v>2</v>
      </c>
    </row>
    <row r="151" spans="1:15" ht="195" customHeight="1">
      <c r="A151" s="12">
        <v>100</v>
      </c>
      <c r="B151" s="43" t="s">
        <v>155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55">
        <v>0</v>
      </c>
      <c r="K151" s="75">
        <v>0</v>
      </c>
      <c r="L151" s="75">
        <v>0</v>
      </c>
      <c r="M151" s="72">
        <v>0</v>
      </c>
      <c r="N151" s="72">
        <v>0</v>
      </c>
      <c r="O151" s="19" t="s">
        <v>100</v>
      </c>
    </row>
    <row r="152" spans="1:15">
      <c r="A152" s="12">
        <v>101</v>
      </c>
      <c r="B152" s="26" t="s">
        <v>20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55">
        <v>0</v>
      </c>
      <c r="K152" s="75">
        <v>0</v>
      </c>
      <c r="L152" s="75">
        <v>0</v>
      </c>
      <c r="M152" s="72">
        <v>0</v>
      </c>
      <c r="N152" s="72">
        <v>0</v>
      </c>
      <c r="O152" s="19" t="s">
        <v>2</v>
      </c>
    </row>
    <row r="153" spans="1:15">
      <c r="A153" s="12">
        <v>102</v>
      </c>
      <c r="B153" s="26" t="s">
        <v>3</v>
      </c>
      <c r="C153" s="72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55">
        <v>0</v>
      </c>
      <c r="K153" s="75">
        <v>0</v>
      </c>
      <c r="L153" s="75">
        <v>0</v>
      </c>
      <c r="M153" s="72">
        <v>0</v>
      </c>
      <c r="N153" s="72">
        <v>0</v>
      </c>
      <c r="O153" s="19" t="s">
        <v>2</v>
      </c>
    </row>
    <row r="154" spans="1:15" ht="89.25">
      <c r="A154" s="12">
        <v>103</v>
      </c>
      <c r="B154" s="43" t="s">
        <v>156</v>
      </c>
      <c r="C154" s="72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55">
        <v>0</v>
      </c>
      <c r="K154" s="75">
        <v>0</v>
      </c>
      <c r="L154" s="75">
        <v>0</v>
      </c>
      <c r="M154" s="72">
        <v>0</v>
      </c>
      <c r="N154" s="72">
        <v>0</v>
      </c>
      <c r="O154" s="19" t="s">
        <v>98</v>
      </c>
    </row>
    <row r="155" spans="1:15">
      <c r="A155" s="12">
        <v>104</v>
      </c>
      <c r="B155" s="26" t="s">
        <v>20</v>
      </c>
      <c r="C155" s="72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55">
        <v>0</v>
      </c>
      <c r="K155" s="75">
        <v>0</v>
      </c>
      <c r="L155" s="75">
        <v>0</v>
      </c>
      <c r="M155" s="72">
        <v>0</v>
      </c>
      <c r="N155" s="72">
        <v>0</v>
      </c>
      <c r="O155" s="19" t="s">
        <v>2</v>
      </c>
    </row>
    <row r="156" spans="1:15">
      <c r="A156" s="12">
        <v>105</v>
      </c>
      <c r="B156" s="26" t="s">
        <v>3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55">
        <v>0</v>
      </c>
      <c r="K156" s="75">
        <v>0</v>
      </c>
      <c r="L156" s="75">
        <v>0</v>
      </c>
      <c r="M156" s="72">
        <v>0</v>
      </c>
      <c r="N156" s="72">
        <v>0</v>
      </c>
      <c r="O156" s="19" t="s">
        <v>2</v>
      </c>
    </row>
    <row r="157" spans="1:15" s="4" customFormat="1">
      <c r="J157" s="5"/>
    </row>
    <row r="158" spans="1:15" s="4" customFormat="1">
      <c r="J158" s="5"/>
    </row>
    <row r="159" spans="1:15" s="4" customFormat="1">
      <c r="J159" s="5"/>
    </row>
    <row r="160" spans="1:15" s="4" customFormat="1">
      <c r="J160" s="5"/>
    </row>
    <row r="161" spans="10:10" s="4" customFormat="1">
      <c r="J161" s="5"/>
    </row>
    <row r="162" spans="10:10" s="4" customFormat="1">
      <c r="J162" s="5"/>
    </row>
    <row r="163" spans="10:10" s="4" customFormat="1">
      <c r="J163" s="5"/>
    </row>
    <row r="164" spans="10:10" s="4" customFormat="1">
      <c r="J164" s="5"/>
    </row>
    <row r="165" spans="10:10" s="4" customFormat="1">
      <c r="J165" s="5"/>
    </row>
    <row r="166" spans="10:10" s="4" customFormat="1">
      <c r="J166" s="5"/>
    </row>
    <row r="167" spans="10:10" s="4" customFormat="1">
      <c r="J167" s="5"/>
    </row>
    <row r="168" spans="10:10" s="4" customFormat="1">
      <c r="J168" s="5"/>
    </row>
    <row r="169" spans="10:10" s="4" customFormat="1">
      <c r="J169" s="5"/>
    </row>
    <row r="170" spans="10:10" s="4" customFormat="1">
      <c r="J170" s="5"/>
    </row>
    <row r="171" spans="10:10" s="4" customFormat="1">
      <c r="J171" s="5"/>
    </row>
    <row r="172" spans="10:10" s="4" customFormat="1">
      <c r="J172" s="5"/>
    </row>
    <row r="173" spans="10:10" s="4" customFormat="1">
      <c r="J173" s="5"/>
    </row>
    <row r="174" spans="10:10" s="4" customFormat="1">
      <c r="J174" s="5"/>
    </row>
    <row r="175" spans="10:10" s="4" customFormat="1">
      <c r="J175" s="5"/>
    </row>
    <row r="176" spans="10:10" s="4" customFormat="1">
      <c r="J176" s="5"/>
    </row>
    <row r="177" spans="10:10" s="4" customFormat="1">
      <c r="J177" s="5"/>
    </row>
    <row r="178" spans="10:10" s="4" customFormat="1">
      <c r="J178" s="5"/>
    </row>
    <row r="179" spans="10:10" s="4" customFormat="1">
      <c r="J179" s="5"/>
    </row>
    <row r="180" spans="10:10" s="4" customFormat="1">
      <c r="J180" s="5"/>
    </row>
    <row r="181" spans="10:10" s="4" customFormat="1">
      <c r="J181" s="5"/>
    </row>
    <row r="182" spans="10:10" s="4" customFormat="1">
      <c r="J182" s="5"/>
    </row>
    <row r="183" spans="10:10" s="4" customFormat="1">
      <c r="J183" s="5"/>
    </row>
    <row r="184" spans="10:10" s="4" customFormat="1">
      <c r="J184" s="5"/>
    </row>
    <row r="185" spans="10:10" s="4" customFormat="1">
      <c r="J185" s="5"/>
    </row>
    <row r="186" spans="10:10" s="4" customFormat="1">
      <c r="J186" s="5"/>
    </row>
    <row r="187" spans="10:10" s="4" customFormat="1">
      <c r="J187" s="5"/>
    </row>
    <row r="188" spans="10:10" s="4" customFormat="1">
      <c r="J188" s="5"/>
    </row>
    <row r="189" spans="10:10" s="4" customFormat="1">
      <c r="J189" s="5"/>
    </row>
    <row r="190" spans="10:10" s="4" customFormat="1">
      <c r="J190" s="5"/>
    </row>
    <row r="191" spans="10:10" s="4" customFormat="1">
      <c r="J191" s="5"/>
    </row>
    <row r="192" spans="10:10" s="4" customFormat="1">
      <c r="J192" s="5"/>
    </row>
    <row r="193" spans="10:10" s="4" customFormat="1">
      <c r="J193" s="5"/>
    </row>
    <row r="194" spans="10:10" s="4" customFormat="1">
      <c r="J194" s="5"/>
    </row>
    <row r="195" spans="10:10" s="4" customFormat="1">
      <c r="J195" s="5"/>
    </row>
    <row r="196" spans="10:10" s="4" customFormat="1">
      <c r="J196" s="5"/>
    </row>
    <row r="197" spans="10:10" s="4" customFormat="1">
      <c r="J197" s="5"/>
    </row>
    <row r="198" spans="10:10" s="4" customFormat="1">
      <c r="J198" s="5"/>
    </row>
    <row r="199" spans="10:10" s="4" customFormat="1">
      <c r="J199" s="5"/>
    </row>
    <row r="200" spans="10:10" s="4" customFormat="1">
      <c r="J200" s="5"/>
    </row>
    <row r="201" spans="10:10" s="4" customFormat="1">
      <c r="J201" s="5"/>
    </row>
    <row r="202" spans="10:10" s="4" customFormat="1">
      <c r="J202" s="5"/>
    </row>
    <row r="203" spans="10:10" s="4" customFormat="1">
      <c r="J203" s="5"/>
    </row>
    <row r="204" spans="10:10" s="4" customFormat="1">
      <c r="J204" s="5"/>
    </row>
    <row r="205" spans="10:10" s="4" customFormat="1">
      <c r="J205" s="5"/>
    </row>
    <row r="206" spans="10:10" s="4" customFormat="1">
      <c r="J206" s="5"/>
    </row>
    <row r="207" spans="10:10" s="4" customFormat="1">
      <c r="J207" s="5"/>
    </row>
    <row r="208" spans="10:10" s="4" customFormat="1">
      <c r="J208" s="5"/>
    </row>
    <row r="209" spans="10:10" s="4" customFormat="1">
      <c r="J209" s="5"/>
    </row>
    <row r="210" spans="10:10" s="4" customFormat="1">
      <c r="J210" s="5"/>
    </row>
    <row r="211" spans="10:10" s="4" customFormat="1">
      <c r="J211" s="5"/>
    </row>
    <row r="212" spans="10:10" s="4" customFormat="1">
      <c r="J212" s="5"/>
    </row>
    <row r="213" spans="10:10" s="4" customFormat="1">
      <c r="J213" s="5"/>
    </row>
    <row r="214" spans="10:10" s="4" customFormat="1">
      <c r="J214" s="5"/>
    </row>
    <row r="215" spans="10:10" s="4" customFormat="1">
      <c r="J215" s="5"/>
    </row>
    <row r="216" spans="10:10" s="4" customFormat="1">
      <c r="J216" s="5"/>
    </row>
    <row r="217" spans="10:10" s="4" customFormat="1">
      <c r="J217" s="5"/>
    </row>
    <row r="218" spans="10:10" s="4" customFormat="1">
      <c r="J218" s="5"/>
    </row>
    <row r="219" spans="10:10" s="4" customFormat="1">
      <c r="J219" s="5"/>
    </row>
    <row r="220" spans="10:10" s="4" customFormat="1">
      <c r="J220" s="5"/>
    </row>
    <row r="221" spans="10:10" s="4" customFormat="1">
      <c r="J221" s="5"/>
    </row>
    <row r="222" spans="10:10" s="4" customFormat="1">
      <c r="J222" s="5"/>
    </row>
    <row r="223" spans="10:10" s="4" customFormat="1">
      <c r="J223" s="5"/>
    </row>
    <row r="224" spans="10:10" s="4" customFormat="1">
      <c r="J224" s="5"/>
    </row>
    <row r="225" spans="10:10" s="4" customFormat="1">
      <c r="J225" s="5"/>
    </row>
    <row r="226" spans="10:10" s="4" customFormat="1">
      <c r="J226" s="5"/>
    </row>
    <row r="227" spans="10:10" s="4" customFormat="1">
      <c r="J227" s="5"/>
    </row>
    <row r="228" spans="10:10" s="4" customFormat="1">
      <c r="J228" s="5"/>
    </row>
    <row r="229" spans="10:10" s="4" customFormat="1">
      <c r="J229" s="5"/>
    </row>
    <row r="230" spans="10:10" s="4" customFormat="1">
      <c r="J230" s="5"/>
    </row>
    <row r="231" spans="10:10" s="4" customFormat="1">
      <c r="J231" s="5"/>
    </row>
    <row r="232" spans="10:10" s="4" customFormat="1">
      <c r="J232" s="5"/>
    </row>
    <row r="233" spans="10:10" s="4" customFormat="1">
      <c r="J233" s="5"/>
    </row>
    <row r="234" spans="10:10" s="4" customFormat="1">
      <c r="J234" s="5"/>
    </row>
    <row r="235" spans="10:10" s="4" customFormat="1">
      <c r="J235" s="5"/>
    </row>
    <row r="236" spans="10:10" s="4" customFormat="1">
      <c r="J236" s="5"/>
    </row>
    <row r="237" spans="10:10" s="4" customFormat="1">
      <c r="J237" s="5"/>
    </row>
    <row r="238" spans="10:10" s="4" customFormat="1">
      <c r="J238" s="5"/>
    </row>
    <row r="239" spans="10:10" s="4" customFormat="1">
      <c r="J239" s="5"/>
    </row>
    <row r="240" spans="10:10" s="4" customFormat="1">
      <c r="J240" s="5"/>
    </row>
    <row r="241" spans="10:10" s="4" customFormat="1">
      <c r="J241" s="5"/>
    </row>
    <row r="242" spans="10:10" s="4" customFormat="1">
      <c r="J242" s="5"/>
    </row>
    <row r="243" spans="10:10" s="4" customFormat="1">
      <c r="J243" s="5"/>
    </row>
    <row r="244" spans="10:10" s="4" customFormat="1">
      <c r="J244" s="5"/>
    </row>
    <row r="245" spans="10:10" s="4" customFormat="1">
      <c r="J245" s="5"/>
    </row>
    <row r="246" spans="10:10" s="4" customFormat="1">
      <c r="J246" s="5"/>
    </row>
    <row r="247" spans="10:10" s="4" customFormat="1">
      <c r="J247" s="5"/>
    </row>
    <row r="248" spans="10:10" s="4" customFormat="1">
      <c r="J248" s="5"/>
    </row>
    <row r="249" spans="10:10" s="4" customFormat="1">
      <c r="J249" s="5"/>
    </row>
    <row r="250" spans="10:10" s="4" customFormat="1">
      <c r="J250" s="5"/>
    </row>
    <row r="251" spans="10:10" s="4" customFormat="1">
      <c r="J251" s="5"/>
    </row>
    <row r="252" spans="10:10" s="4" customFormat="1">
      <c r="J252" s="5"/>
    </row>
    <row r="253" spans="10:10" s="4" customFormat="1">
      <c r="J253" s="5"/>
    </row>
    <row r="254" spans="10:10" s="4" customFormat="1">
      <c r="J254" s="5"/>
    </row>
    <row r="255" spans="10:10" s="4" customFormat="1">
      <c r="J255" s="5"/>
    </row>
    <row r="256" spans="10:10" s="4" customFormat="1">
      <c r="J256" s="5"/>
    </row>
    <row r="257" spans="10:10" s="4" customFormat="1">
      <c r="J257" s="5"/>
    </row>
    <row r="258" spans="10:10" s="4" customFormat="1">
      <c r="J258" s="5"/>
    </row>
    <row r="259" spans="10:10" s="4" customFormat="1">
      <c r="J259" s="5"/>
    </row>
    <row r="260" spans="10:10" s="4" customFormat="1">
      <c r="J260" s="5"/>
    </row>
    <row r="261" spans="10:10" s="4" customFormat="1">
      <c r="J261" s="5"/>
    </row>
    <row r="262" spans="10:10" s="4" customFormat="1">
      <c r="J262" s="5"/>
    </row>
    <row r="263" spans="10:10" s="4" customFormat="1">
      <c r="J263" s="5"/>
    </row>
    <row r="264" spans="10:10" s="4" customFormat="1">
      <c r="J264" s="5"/>
    </row>
    <row r="265" spans="10:10" s="4" customFormat="1">
      <c r="J265" s="5"/>
    </row>
    <row r="266" spans="10:10" s="4" customFormat="1">
      <c r="J266" s="5"/>
    </row>
    <row r="267" spans="10:10" s="4" customFormat="1">
      <c r="J267" s="5"/>
    </row>
    <row r="268" spans="10:10" s="4" customFormat="1">
      <c r="J268" s="5"/>
    </row>
    <row r="269" spans="10:10" s="4" customFormat="1">
      <c r="J269" s="5"/>
    </row>
    <row r="270" spans="10:10" s="4" customFormat="1">
      <c r="J270" s="5"/>
    </row>
    <row r="271" spans="10:10" s="4" customFormat="1">
      <c r="J271" s="5"/>
    </row>
    <row r="272" spans="10:10" s="4" customFormat="1">
      <c r="J272" s="5"/>
    </row>
    <row r="273" spans="10:10" s="4" customFormat="1">
      <c r="J273" s="5"/>
    </row>
    <row r="274" spans="10:10" s="4" customFormat="1">
      <c r="J274" s="5"/>
    </row>
    <row r="275" spans="10:10" s="4" customFormat="1">
      <c r="J275" s="5"/>
    </row>
    <row r="276" spans="10:10" s="4" customFormat="1">
      <c r="J276" s="5"/>
    </row>
    <row r="277" spans="10:10" s="4" customFormat="1">
      <c r="J277" s="5"/>
    </row>
    <row r="278" spans="10:10" s="4" customFormat="1">
      <c r="J278" s="5"/>
    </row>
    <row r="279" spans="10:10" s="4" customFormat="1">
      <c r="J279" s="5"/>
    </row>
    <row r="280" spans="10:10" s="4" customFormat="1">
      <c r="J280" s="5"/>
    </row>
    <row r="281" spans="10:10" s="4" customFormat="1">
      <c r="J281" s="5"/>
    </row>
    <row r="282" spans="10:10" s="4" customFormat="1">
      <c r="J282" s="5"/>
    </row>
    <row r="283" spans="10:10" s="4" customFormat="1">
      <c r="J283" s="5"/>
    </row>
    <row r="284" spans="10:10" s="4" customFormat="1">
      <c r="J284" s="5"/>
    </row>
    <row r="285" spans="10:10" s="4" customFormat="1">
      <c r="J285" s="5"/>
    </row>
    <row r="286" spans="10:10" s="4" customFormat="1">
      <c r="J286" s="5"/>
    </row>
    <row r="287" spans="10:10" s="4" customFormat="1">
      <c r="J287" s="5"/>
    </row>
    <row r="288" spans="10:10" s="4" customFormat="1">
      <c r="J288" s="5"/>
    </row>
    <row r="289" spans="10:10" s="4" customFormat="1">
      <c r="J289" s="5"/>
    </row>
    <row r="290" spans="10:10" s="4" customFormat="1">
      <c r="J290" s="5"/>
    </row>
    <row r="291" spans="10:10" s="4" customFormat="1">
      <c r="J291" s="5"/>
    </row>
    <row r="292" spans="10:10" s="4" customFormat="1">
      <c r="J292" s="5"/>
    </row>
    <row r="293" spans="10:10" s="4" customFormat="1">
      <c r="J293" s="5"/>
    </row>
    <row r="294" spans="10:10" s="4" customFormat="1">
      <c r="J294" s="5"/>
    </row>
    <row r="295" spans="10:10" s="4" customFormat="1">
      <c r="J295" s="5"/>
    </row>
    <row r="296" spans="10:10" s="4" customFormat="1">
      <c r="J296" s="5"/>
    </row>
    <row r="297" spans="10:10" s="4" customFormat="1">
      <c r="J297" s="5"/>
    </row>
    <row r="298" spans="10:10" s="4" customFormat="1">
      <c r="J298" s="5"/>
    </row>
    <row r="299" spans="10:10" s="4" customFormat="1">
      <c r="J299" s="5"/>
    </row>
    <row r="300" spans="10:10" s="4" customFormat="1">
      <c r="J300" s="5"/>
    </row>
    <row r="301" spans="10:10" s="4" customFormat="1">
      <c r="J301" s="5"/>
    </row>
    <row r="302" spans="10:10" s="4" customFormat="1">
      <c r="J302" s="5"/>
    </row>
    <row r="303" spans="10:10" s="4" customFormat="1">
      <c r="J303" s="5"/>
    </row>
    <row r="304" spans="10:10" s="4" customFormat="1">
      <c r="J304" s="5"/>
    </row>
    <row r="305" spans="10:10" s="4" customFormat="1">
      <c r="J305" s="5"/>
    </row>
    <row r="306" spans="10:10" s="4" customFormat="1">
      <c r="J306" s="5"/>
    </row>
    <row r="307" spans="10:10" s="4" customFormat="1">
      <c r="J307" s="5"/>
    </row>
    <row r="308" spans="10:10" s="4" customFormat="1">
      <c r="J308" s="5"/>
    </row>
    <row r="309" spans="10:10" s="4" customFormat="1">
      <c r="J309" s="5"/>
    </row>
    <row r="310" spans="10:10" s="4" customFormat="1">
      <c r="J310" s="5"/>
    </row>
    <row r="311" spans="10:10" s="4" customFormat="1">
      <c r="J311" s="5"/>
    </row>
    <row r="312" spans="10:10" s="4" customFormat="1">
      <c r="J312" s="5"/>
    </row>
    <row r="313" spans="10:10" s="4" customFormat="1">
      <c r="J313" s="5"/>
    </row>
    <row r="314" spans="10:10" s="4" customFormat="1">
      <c r="J314" s="5"/>
    </row>
    <row r="315" spans="10:10" s="4" customFormat="1">
      <c r="J315" s="5"/>
    </row>
    <row r="316" spans="10:10" s="4" customFormat="1">
      <c r="J316" s="5"/>
    </row>
    <row r="317" spans="10:10" s="4" customFormat="1">
      <c r="J317" s="5"/>
    </row>
    <row r="318" spans="10:10" s="4" customFormat="1">
      <c r="J318" s="5"/>
    </row>
    <row r="319" spans="10:10" s="4" customFormat="1">
      <c r="J319" s="5"/>
    </row>
    <row r="320" spans="10:10" s="4" customFormat="1">
      <c r="J320" s="5"/>
    </row>
    <row r="321" spans="10:10" s="4" customFormat="1">
      <c r="J321" s="5"/>
    </row>
    <row r="322" spans="10:10" s="4" customFormat="1">
      <c r="J322" s="5"/>
    </row>
    <row r="323" spans="10:10" s="4" customFormat="1">
      <c r="J323" s="5"/>
    </row>
    <row r="324" spans="10:10" s="4" customFormat="1">
      <c r="J324" s="5"/>
    </row>
    <row r="325" spans="10:10" s="4" customFormat="1">
      <c r="J325" s="5"/>
    </row>
    <row r="326" spans="10:10" s="4" customFormat="1">
      <c r="J326" s="5"/>
    </row>
    <row r="327" spans="10:10" s="4" customFormat="1">
      <c r="J327" s="5"/>
    </row>
    <row r="328" spans="10:10" s="4" customFormat="1">
      <c r="J328" s="5"/>
    </row>
    <row r="329" spans="10:10" s="4" customFormat="1">
      <c r="J329" s="5"/>
    </row>
    <row r="330" spans="10:10" s="4" customFormat="1">
      <c r="J330" s="5"/>
    </row>
    <row r="331" spans="10:10" s="4" customFormat="1">
      <c r="J331" s="5"/>
    </row>
    <row r="332" spans="10:10" s="4" customFormat="1">
      <c r="J332" s="5"/>
    </row>
    <row r="333" spans="10:10" s="4" customFormat="1">
      <c r="J333" s="5"/>
    </row>
    <row r="334" spans="10:10" s="4" customFormat="1">
      <c r="J334" s="5"/>
    </row>
    <row r="335" spans="10:10" s="4" customFormat="1">
      <c r="J335" s="5"/>
    </row>
    <row r="336" spans="10:10" s="4" customFormat="1">
      <c r="J336" s="5"/>
    </row>
    <row r="337" spans="10:10" s="4" customFormat="1">
      <c r="J337" s="5"/>
    </row>
    <row r="338" spans="10:10" s="4" customFormat="1">
      <c r="J338" s="5"/>
    </row>
    <row r="339" spans="10:10" s="4" customFormat="1">
      <c r="J339" s="5"/>
    </row>
    <row r="340" spans="10:10" s="4" customFormat="1">
      <c r="J340" s="5"/>
    </row>
    <row r="341" spans="10:10" s="4" customFormat="1">
      <c r="J341" s="5"/>
    </row>
    <row r="342" spans="10:10" s="4" customFormat="1">
      <c r="J342" s="5"/>
    </row>
    <row r="343" spans="10:10" s="4" customFormat="1">
      <c r="J343" s="5"/>
    </row>
    <row r="344" spans="10:10" s="4" customFormat="1">
      <c r="J344" s="5"/>
    </row>
    <row r="345" spans="10:10" s="4" customFormat="1">
      <c r="J345" s="5"/>
    </row>
    <row r="346" spans="10:10" s="4" customFormat="1">
      <c r="J346" s="5"/>
    </row>
    <row r="347" spans="10:10" s="4" customFormat="1">
      <c r="J347" s="5"/>
    </row>
    <row r="348" spans="10:10" s="4" customFormat="1">
      <c r="J348" s="5"/>
    </row>
    <row r="349" spans="10:10" s="4" customFormat="1">
      <c r="J349" s="5"/>
    </row>
    <row r="350" spans="10:10" s="4" customFormat="1">
      <c r="J350" s="5"/>
    </row>
    <row r="351" spans="10:10" s="4" customFormat="1">
      <c r="J351" s="5"/>
    </row>
    <row r="352" spans="10:10" s="4" customFormat="1">
      <c r="J352" s="5"/>
    </row>
    <row r="353" spans="10:10" s="4" customFormat="1">
      <c r="J353" s="5"/>
    </row>
    <row r="354" spans="10:10" s="4" customFormat="1">
      <c r="J354" s="5"/>
    </row>
    <row r="355" spans="10:10" s="4" customFormat="1">
      <c r="J355" s="5"/>
    </row>
    <row r="356" spans="10:10" s="4" customFormat="1">
      <c r="J356" s="5"/>
    </row>
  </sheetData>
  <mergeCells count="66">
    <mergeCell ref="B43:O43"/>
    <mergeCell ref="A6:O6"/>
    <mergeCell ref="A8:A12"/>
    <mergeCell ref="C10:C12"/>
    <mergeCell ref="E10:E12"/>
    <mergeCell ref="C8:N9"/>
    <mergeCell ref="K10:K12"/>
    <mergeCell ref="L10:L12"/>
    <mergeCell ref="M10:M12"/>
    <mergeCell ref="N10:N12"/>
    <mergeCell ref="B54:O54"/>
    <mergeCell ref="B32:O32"/>
    <mergeCell ref="B30:O30"/>
    <mergeCell ref="I1:O1"/>
    <mergeCell ref="I2:O2"/>
    <mergeCell ref="I3:O3"/>
    <mergeCell ref="I4:O4"/>
    <mergeCell ref="I5:O5"/>
    <mergeCell ref="B8:B12"/>
    <mergeCell ref="D10:D12"/>
    <mergeCell ref="F10:F12"/>
    <mergeCell ref="G10:G12"/>
    <mergeCell ref="H10:H12"/>
    <mergeCell ref="I10:I12"/>
    <mergeCell ref="J10:J12"/>
    <mergeCell ref="O8:O12"/>
    <mergeCell ref="B68:O68"/>
    <mergeCell ref="B63:O63"/>
    <mergeCell ref="B56:O56"/>
    <mergeCell ref="B39:O39"/>
    <mergeCell ref="B129:O129"/>
    <mergeCell ref="B125:O125"/>
    <mergeCell ref="B105:O105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111:O111"/>
    <mergeCell ref="B107:O107"/>
    <mergeCell ref="A91:A92"/>
    <mergeCell ref="B91:B92"/>
    <mergeCell ref="C91:C92"/>
    <mergeCell ref="D91:D92"/>
    <mergeCell ref="E91:E92"/>
    <mergeCell ref="O91:O92"/>
    <mergeCell ref="B116:O11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</mergeCells>
  <pageMargins left="0.39370078740157483" right="0.19685039370078741" top="0.39370078740157483" bottom="0.31496062992125984" header="0" footer="0"/>
  <pageSetup paperSize="9" scale="28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Ковязина</dc:creator>
  <cp:lastModifiedBy>luba</cp:lastModifiedBy>
  <cp:lastPrinted>2020-01-28T11:48:28Z</cp:lastPrinted>
  <dcterms:created xsi:type="dcterms:W3CDTF">2015-11-09T05:32:05Z</dcterms:created>
  <dcterms:modified xsi:type="dcterms:W3CDTF">2020-01-28T11:49:41Z</dcterms:modified>
</cp:coreProperties>
</file>