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570" windowHeight="1176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<sst xmlns="http://schemas.openxmlformats.org/spreadsheetml/2006/main" count="441" uniqueCount="77">
  <si>
    <t>Наименование мероприятия/ Источники расходов на финансирование</t>
  </si>
  <si>
    <t>всего</t>
  </si>
  <si>
    <t>х</t>
  </si>
  <si>
    <t>бюджет Асбестовского городского округа</t>
  </si>
  <si>
    <t>Прочие нужды</t>
  </si>
  <si>
    <t>Подпрограмма 1. Повышение финансовой самостоятельности бюджета Асбестовского городского округа</t>
  </si>
  <si>
    <t>областной бюджет</t>
  </si>
  <si>
    <t>-</t>
  </si>
  <si>
    <t>Подпрограмма 2. Управление бюджетным процессом и его совершенствование</t>
  </si>
  <si>
    <t>3. Прочие нужды</t>
  </si>
  <si>
    <t>Всего по направлению «Прочие нужды», в том числе:</t>
  </si>
  <si>
    <t>2.1.1.</t>
  </si>
  <si>
    <t>2.1.2.</t>
  </si>
  <si>
    <t>2.2.1.</t>
  </si>
  <si>
    <t>2.2.2.</t>
  </si>
  <si>
    <t>2.2.3.</t>
  </si>
  <si>
    <t>2.2.4.</t>
  </si>
  <si>
    <t>2.3.1.</t>
  </si>
  <si>
    <t>2.4.2.</t>
  </si>
  <si>
    <t>Всего по направлению «Прочие нужды», в том числе</t>
  </si>
  <si>
    <t>3.1.1.</t>
  </si>
  <si>
    <t>3.2.2.</t>
  </si>
  <si>
    <t>3.2.1.</t>
  </si>
  <si>
    <t>3.3.1.</t>
  </si>
  <si>
    <t>3.3.2.</t>
  </si>
  <si>
    <t>3.3.4.</t>
  </si>
  <si>
    <t>3.3.3.</t>
  </si>
  <si>
    <t>Подпрограмма 4. Совершенствование информационной системы управления финансами</t>
  </si>
  <si>
    <r>
      <t>Мероприятие 1.</t>
    </r>
    <r>
      <rPr>
        <sz val="10"/>
        <color theme="1"/>
        <rFont val="Times New Roman"/>
        <family val="1"/>
      </rPr>
      <t xml:space="preserve"> Работа в программном комплексе «ИСУФ»</t>
    </r>
  </si>
  <si>
    <t>4.1.1.</t>
  </si>
  <si>
    <t>5.1.1.</t>
  </si>
  <si>
    <t>№ строки</t>
  </si>
  <si>
    <r>
      <rPr>
        <b/>
        <sz val="10"/>
        <color theme="1"/>
        <rFont val="Times New Roman"/>
        <family val="1"/>
      </rPr>
      <t>Мероприятие 1.</t>
    </r>
    <r>
      <rPr>
        <sz val="10"/>
        <color theme="1"/>
        <rFont val="Times New Roman"/>
        <family val="1"/>
      </rPr>
      <t xml:space="preserve"> Получение из областного бюджета дотаций на выравнивание бюджетной обеспеченности поселений</t>
    </r>
  </si>
  <si>
    <r>
      <rPr>
        <b/>
        <sz val="10"/>
        <color theme="1"/>
        <rFont val="Times New Roman"/>
        <family val="1"/>
      </rPr>
      <t>Мероприятие 2.</t>
    </r>
    <r>
      <rPr>
        <sz val="10"/>
        <color theme="1"/>
        <rFont val="Times New Roman"/>
        <family val="1"/>
      </rPr>
      <t xml:space="preserve"> Получение из областного бюджета дотаций на выравнивание бюджетной обеспеченности муниципальных районов (городских округов)</t>
    </r>
  </si>
  <si>
    <r>
      <rPr>
        <b/>
        <sz val="10"/>
        <color theme="1"/>
        <rFont val="Times New Roman"/>
        <family val="1"/>
      </rPr>
      <t>Мероприятие 3.</t>
    </r>
    <r>
      <rPr>
        <sz val="10"/>
        <color theme="1"/>
        <rFont val="Times New Roman"/>
        <family val="1"/>
      </rPr>
      <t xml:space="preserve"> Получение из областного бюджета иных межбюджетных трансфертов на стимулирование муниципальных образований</t>
    </r>
  </si>
  <si>
    <t>ВСЕГО ПО ПОДПРОГРАММЕ 1, В ТОМ ЧИСЛЕ</t>
  </si>
  <si>
    <t>ВСЕГО ПО ПОДПРОГРАММЕ 2, В ТОМ ЧИСЛЕ</t>
  </si>
  <si>
    <t>ВСЕГО ПО ПОДПРОГРАММЕ 3, В ТОМ ЧИСЛЕ:</t>
  </si>
  <si>
    <r>
      <rPr>
        <b/>
        <sz val="10"/>
        <color theme="1"/>
        <rFont val="Times New Roman"/>
        <family val="1"/>
      </rPr>
      <t>Мероприятие 1.</t>
    </r>
    <r>
      <rPr>
        <sz val="10"/>
        <color theme="1"/>
        <rFont val="Times New Roman"/>
        <family val="1"/>
      </rPr>
      <t xml:space="preserve"> Подготовка программы муниципальных  заимствований Асбестовского городского округа *</t>
    </r>
  </si>
  <si>
    <r>
      <rPr>
        <b/>
        <sz val="10"/>
        <color theme="1"/>
        <rFont val="Times New Roman"/>
        <family val="1"/>
      </rPr>
      <t>Мероприятие 2.</t>
    </r>
    <r>
      <rPr>
        <sz val="10"/>
        <color theme="1"/>
        <rFont val="Times New Roman"/>
        <family val="1"/>
      </rPr>
      <t xml:space="preserve"> Подготовка программы муниципальных гарантий Асбестовского городского округа</t>
    </r>
  </si>
  <si>
    <r>
      <rPr>
        <b/>
        <sz val="10"/>
        <color theme="1"/>
        <rFont val="Times New Roman"/>
        <family val="1"/>
      </rPr>
      <t>Мероприятие 3.</t>
    </r>
    <r>
      <rPr>
        <sz val="10"/>
        <color theme="1"/>
        <rFont val="Times New Roman"/>
        <family val="1"/>
      </rPr>
      <t xml:space="preserve"> Ведение долговой книги в соответствии с утвержденным порядком         </t>
    </r>
  </si>
  <si>
    <r>
      <rPr>
        <b/>
        <sz val="10"/>
        <color theme="1"/>
        <rFont val="Times New Roman"/>
        <family val="1"/>
      </rPr>
      <t>Мероприятие 4.</t>
    </r>
    <r>
      <rPr>
        <sz val="10"/>
        <color theme="1"/>
        <rFont val="Times New Roman"/>
        <family val="1"/>
      </rPr>
      <t xml:space="preserve"> Исполнение обязательств по обслуживанию муниципального долга Асбестовского городского округа в соответствии с программой муниципальных заимствований Асбестовского городского округа и заключенными контрактами (соглашениями)**</t>
    </r>
  </si>
  <si>
    <r>
      <rPr>
        <b/>
        <sz val="10"/>
        <color theme="1"/>
        <rFont val="Times New Roman"/>
        <family val="1"/>
      </rPr>
      <t>Мероприятие 5.</t>
    </r>
    <r>
      <rPr>
        <sz val="10"/>
        <color theme="1"/>
        <rFont val="Times New Roman"/>
        <family val="1"/>
      </rPr>
      <t xml:space="preserve"> Подготовка документов для осуществления выплат по обязательствам, в соответствии с заключенными контрактами (соглашениями)</t>
    </r>
  </si>
  <si>
    <r>
      <rPr>
        <b/>
        <sz val="10"/>
        <color theme="1"/>
        <rFont val="Times New Roman"/>
        <family val="1"/>
      </rPr>
      <t>Мероприятие 6.</t>
    </r>
    <r>
      <rPr>
        <sz val="10"/>
        <color theme="1"/>
        <rFont val="Times New Roman"/>
        <family val="1"/>
      </rPr>
      <t xml:space="preserve"> Соблюдение сроков исполнения обязательств</t>
    </r>
  </si>
  <si>
    <r>
      <rPr>
        <b/>
        <sz val="10"/>
        <color theme="1"/>
        <rFont val="Times New Roman"/>
        <family val="1"/>
      </rPr>
      <t>Мероприятие 7.</t>
    </r>
    <r>
      <rPr>
        <sz val="10"/>
        <color theme="1"/>
        <rFont val="Times New Roman"/>
        <family val="1"/>
      </rPr>
      <t xml:space="preserve"> Выплата агентских комиссий и вознаграждений в соответствии с программой муниципальных заимствований Асбестовского городского округа и заключенными контрактами (соглашениями)***</t>
    </r>
  </si>
  <si>
    <r>
      <rPr>
        <b/>
        <sz val="10"/>
        <color theme="1"/>
        <rFont val="Times New Roman"/>
        <family val="1"/>
      </rPr>
      <t>Мероприятие 8.</t>
    </r>
    <r>
      <rPr>
        <sz val="10"/>
        <color theme="1"/>
        <rFont val="Times New Roman"/>
        <family val="1"/>
      </rPr>
      <t xml:space="preserve"> Проведение отборов исполнителей на оказание услуг, связанных с выполнением программы муниципальных внутренних заимствований Асбестовского городского округа</t>
    </r>
  </si>
  <si>
    <r>
      <rPr>
        <b/>
        <sz val="10"/>
        <color theme="1"/>
        <rFont val="Times New Roman"/>
        <family val="1"/>
      </rPr>
      <t>Мероприятие 1.</t>
    </r>
    <r>
      <rPr>
        <sz val="10"/>
        <color theme="1"/>
        <rFont val="Times New Roman"/>
        <family val="1"/>
      </rPr>
      <t xml:space="preserve"> Обеспечение деятельности органов местного самоуправления Асбестовского городского округа (центральный аппарат)</t>
    </r>
  </si>
  <si>
    <t>ВСЕГО ПО ПОДПРОГРАММЕ 5, В ТОМ ЧИСЛЕ</t>
  </si>
  <si>
    <t>Объем расходов на выполнение мероприятия за счет всех источников ресурсного обеспечения, тыс. рублей</t>
  </si>
  <si>
    <t>Номер строки целевых показателей, на достижение которых направлены мероприятия</t>
  </si>
  <si>
    <r>
      <rPr>
        <b/>
        <sz val="10"/>
        <color theme="1"/>
        <rFont val="Times New Roman"/>
        <family val="1"/>
      </rPr>
      <t>Мероприятие 1.</t>
    </r>
    <r>
      <rPr>
        <sz val="10"/>
        <color theme="1"/>
        <rFont val="Times New Roman"/>
        <family val="1"/>
      </rPr>
      <t xml:space="preserve"> Своевременная и качественная подготовка проекта решения о бюджете Асбестовского городского округа  на очередной финансовый год и плановый период</t>
    </r>
  </si>
  <si>
    <r>
      <rPr>
        <b/>
        <sz val="10"/>
        <color theme="1"/>
        <rFont val="Times New Roman"/>
        <family val="1"/>
      </rPr>
      <t>Мероприятие 2.</t>
    </r>
    <r>
      <rPr>
        <sz val="10"/>
        <color theme="1"/>
        <rFont val="Times New Roman"/>
        <family val="1"/>
      </rPr>
      <t xml:space="preserve"> Планирование расходов бюджета Асбестовского городского округа преимущественно в программной структуре</t>
    </r>
  </si>
  <si>
    <r>
      <rPr>
        <b/>
        <sz val="10"/>
        <color theme="1"/>
        <rFont val="Times New Roman"/>
        <family val="1"/>
      </rPr>
      <t>Мероприятие 4.</t>
    </r>
    <r>
      <rPr>
        <sz val="10"/>
        <color theme="1"/>
        <rFont val="Times New Roman"/>
        <family val="1"/>
      </rPr>
      <t xml:space="preserve"> Составление и ведение сводной бюджетной росписи в соответствии с установленным порядком</t>
    </r>
  </si>
  <si>
    <r>
      <rPr>
        <b/>
        <sz val="10"/>
        <color theme="1"/>
        <rFont val="Times New Roman"/>
        <family val="1"/>
      </rPr>
      <t>Мероприятие 5.</t>
    </r>
    <r>
      <rPr>
        <sz val="10"/>
        <color theme="1"/>
        <rFont val="Times New Roman"/>
        <family val="1"/>
      </rPr>
      <t xml:space="preserve"> Постановка на учет бюджетных обязательств, подлежащих исполнению за счет средств бюджета Асбестовского городского округа</t>
    </r>
  </si>
  <si>
    <r>
      <rPr>
        <b/>
        <sz val="10"/>
        <color theme="1"/>
        <rFont val="Times New Roman"/>
        <family val="1"/>
      </rPr>
      <t>Мероприятие 6.</t>
    </r>
    <r>
      <rPr>
        <sz val="10"/>
        <color theme="1"/>
        <rFont val="Times New Roman"/>
        <family val="1"/>
      </rPr>
      <t xml:space="preserve"> Проведение  санкционирования операций получателей  бюджетных средств</t>
    </r>
  </si>
  <si>
    <r>
      <rPr>
        <b/>
        <sz val="10"/>
        <color theme="1"/>
        <rFont val="Times New Roman"/>
        <family val="1"/>
      </rPr>
      <t>Мероприятие 7.</t>
    </r>
    <r>
      <rPr>
        <sz val="10"/>
        <color theme="1"/>
        <rFont val="Times New Roman"/>
        <family val="1"/>
      </rPr>
      <t xml:space="preserve"> Формирование и представление бюджетной отчетности  об исполнении бюджета Асбестовского городского округа</t>
    </r>
  </si>
  <si>
    <r>
      <rPr>
        <b/>
        <sz val="10"/>
        <color theme="1"/>
        <rFont val="Times New Roman"/>
        <family val="1"/>
      </rPr>
      <t>Мероприятие 8.</t>
    </r>
    <r>
      <rPr>
        <sz val="10"/>
        <color theme="1"/>
        <rFont val="Times New Roman"/>
        <family val="1"/>
      </rPr>
      <t xml:space="preserve"> Обеспечение контроля за соблюдением бюджетного законодательства </t>
    </r>
  </si>
  <si>
    <r>
      <rPr>
        <b/>
        <sz val="10"/>
        <color theme="1"/>
        <rFont val="Times New Roman"/>
        <family val="1"/>
      </rPr>
      <t>Мероприятие 9.</t>
    </r>
    <r>
      <rPr>
        <sz val="10"/>
        <color theme="1"/>
        <rFont val="Times New Roman"/>
        <family val="1"/>
      </rPr>
      <t xml:space="preserve"> Обеспечение контроля за соблюдением законодательства в сфере закупок</t>
    </r>
  </si>
  <si>
    <r>
      <rPr>
        <b/>
        <sz val="10"/>
        <color theme="1"/>
        <rFont val="Times New Roman"/>
        <family val="1"/>
      </rPr>
      <t>Мероприятие 2.</t>
    </r>
    <r>
      <rPr>
        <sz val="10"/>
        <color theme="1"/>
        <rFont val="Times New Roman"/>
        <family val="1"/>
      </rPr>
      <t xml:space="preserve"> Анализ и совершенствование нормативно-правовой базы Асбестовского городского округа в области применения программно-целевых принципов управления бюджетом с применением средств автоматизации</t>
    </r>
  </si>
  <si>
    <t>2.4.1</t>
  </si>
  <si>
    <t>ВСЕГО ПО ПОДПРОГРАММЕ 4, В ТОМ ЧИСЛЕ</t>
  </si>
  <si>
    <t>Подпрограмма 3. Управление муниципальным долгом</t>
  </si>
  <si>
    <t>*составляется при условии привлечения заемных средств и (или) погашения долговых обязательств в период реализации программы;</t>
  </si>
  <si>
    <t>**без расходов на погашение основной суммы прямых долговых обязательств Асбестовского городского округа;</t>
  </si>
  <si>
    <t>***мероприятия реализуются при условии размещения ценных бумаг Асбестовского городского округа в период реализации программы и (или) наличии заключенных соглашений</t>
  </si>
  <si>
    <t>1.1.1.; 1.1.2.</t>
  </si>
  <si>
    <t xml:space="preserve">В данном разделе предусмотрены безвозмездные поступления нецелевого назначения в бюджет Асбестовского городского округа из областного бюджета в объемах,  предусмотренных Законом об областном бюджете </t>
  </si>
  <si>
    <t>Приложение № 2                 
к муниципальной программе</t>
  </si>
  <si>
    <t>ВСЕГО ПО МУНИЦИПАЛЬНОЙ ПРОГРАММЕ,  В ТОМ ЧИСЛЕ:</t>
  </si>
  <si>
    <t xml:space="preserve">Асбестовского городского округа </t>
  </si>
  <si>
    <r>
      <rPr>
        <b/>
        <sz val="10"/>
        <color theme="1"/>
        <rFont val="Times New Roman"/>
        <family val="1"/>
      </rPr>
      <t>Мероприятие 4.</t>
    </r>
    <r>
      <rPr>
        <sz val="10"/>
        <color theme="1"/>
        <rFont val="Times New Roman"/>
        <family val="1"/>
      </rPr>
      <t xml:space="preserve"> Расчет прогноза налоговых и неналоговых доходов бюджета Асбестовского городского округа, используемых для определения размера финансовой помощи из областного бюджета на очередной финансовый год и плановый период, по единой методике</t>
    </r>
  </si>
  <si>
    <t>"Управление муниципальными финансами</t>
  </si>
  <si>
    <t>до 2024 года"</t>
  </si>
  <si>
    <t xml:space="preserve">План мероприятий по выполнению муниципальной программы 
«Управление муниципальными финансами Асбестовского городского округа до 2024 года»
</t>
  </si>
  <si>
    <t>Подпрограмма 5. Обеспечение реализации муниципальной программы Асбестовского городского округа «Управление муниципальными финансами Асбестовского городского округа до 2024 года»</t>
  </si>
  <si>
    <r>
      <rPr>
        <b/>
        <sz val="10"/>
        <color theme="1"/>
        <rFont val="Times New Roman"/>
        <family val="1"/>
      </rPr>
      <t>Мероприятие 3.</t>
    </r>
    <r>
      <rPr>
        <sz val="10"/>
        <color theme="1"/>
        <rFont val="Times New Roman"/>
        <family val="1"/>
      </rPr>
      <t xml:space="preserve"> Организация взаимодействия с органами исполнительной власти по вопросам бюджетного и финансового регулирования, главными администраторами доходов бюджета Асбестовского городского округа, крупнейшими налогоплательщиками</t>
    </r>
  </si>
  <si>
    <r>
      <rPr>
        <b/>
        <sz val="10"/>
        <color theme="1"/>
        <rFont val="Times New Roman"/>
        <family val="1"/>
      </rPr>
      <t>Мероприятие 2.1.</t>
    </r>
    <r>
      <rPr>
        <sz val="10"/>
        <color theme="1"/>
        <rFont val="Times New Roman"/>
        <family val="1"/>
      </rPr>
      <t xml:space="preserve"> Получение из областного бюджета субсидий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</si>
</sst>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/>
    <xf numFmtId="164" fontId="4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Fill="1"/>
    <xf numFmtId="164" fontId="4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164" fontId="4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0" borderId="0" xfId="0" applyFont="1"/>
    <xf numFmtId="0" fontId="6" fillId="0" borderId="0" xfId="0" applyFont="1" applyFill="1"/>
    <xf numFmtId="0" fontId="6" fillId="2" borderId="0" xfId="0" applyFont="1" applyFill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1">
      <selection activeCell="C70" sqref="C70"/>
    </sheetView>
  </sheetViews>
  <sheetFormatPr defaultColWidth="9.140625" defaultRowHeight="15"/>
  <cols>
    <col min="1" max="1" width="6.140625" style="0" customWidth="1"/>
    <col min="2" max="2" width="30.421875" style="0" customWidth="1"/>
    <col min="3" max="3" width="11.421875" style="0" customWidth="1"/>
    <col min="4" max="4" width="11.00390625" style="0" customWidth="1"/>
    <col min="5" max="5" width="10.8515625" style="15" customWidth="1"/>
    <col min="6" max="6" width="10.7109375" style="15" customWidth="1"/>
    <col min="7" max="7" width="11.57421875" style="23" customWidth="1"/>
    <col min="8" max="8" width="12.00390625" style="0" customWidth="1"/>
    <col min="9" max="9" width="11.00390625" style="0" customWidth="1"/>
    <col min="10" max="14" width="10.57421875" style="0" customWidth="1"/>
    <col min="15" max="15" width="13.7109375" style="0" customWidth="1"/>
    <col min="16" max="16" width="10.28125" style="0" bestFit="1" customWidth="1"/>
    <col min="17" max="17" width="9.00390625" style="0" bestFit="1" customWidth="1"/>
  </cols>
  <sheetData>
    <row r="1" spans="1:15" s="30" customFormat="1" ht="30.75" customHeight="1">
      <c r="A1" s="32"/>
      <c r="B1" s="32"/>
      <c r="C1" s="32"/>
      <c r="D1" s="32"/>
      <c r="E1" s="33"/>
      <c r="F1" s="33"/>
      <c r="G1" s="34"/>
      <c r="H1" s="32"/>
      <c r="I1" s="43" t="s">
        <v>67</v>
      </c>
      <c r="J1" s="43"/>
      <c r="K1" s="43"/>
      <c r="L1" s="43"/>
      <c r="M1" s="43"/>
      <c r="N1" s="43"/>
      <c r="O1" s="43"/>
    </row>
    <row r="2" spans="1:15" s="30" customFormat="1" ht="15">
      <c r="A2" s="32"/>
      <c r="B2" s="32"/>
      <c r="C2" s="32"/>
      <c r="D2" s="32"/>
      <c r="E2" s="33"/>
      <c r="F2" s="33"/>
      <c r="G2" s="34"/>
      <c r="H2" s="32"/>
      <c r="I2" s="44" t="s">
        <v>71</v>
      </c>
      <c r="J2" s="44"/>
      <c r="K2" s="44"/>
      <c r="L2" s="44"/>
      <c r="M2" s="44"/>
      <c r="N2" s="44"/>
      <c r="O2" s="44"/>
    </row>
    <row r="3" spans="1:15" s="30" customFormat="1" ht="15">
      <c r="A3" s="32"/>
      <c r="B3" s="32"/>
      <c r="C3" s="32"/>
      <c r="D3" s="32"/>
      <c r="E3" s="33"/>
      <c r="F3" s="33"/>
      <c r="G3" s="34"/>
      <c r="H3" s="32"/>
      <c r="I3" s="44" t="s">
        <v>69</v>
      </c>
      <c r="J3" s="44"/>
      <c r="K3" s="44"/>
      <c r="L3" s="44"/>
      <c r="M3" s="44"/>
      <c r="N3" s="44"/>
      <c r="O3" s="44"/>
    </row>
    <row r="4" spans="1:15" s="30" customFormat="1" ht="15">
      <c r="A4" s="32"/>
      <c r="B4" s="32"/>
      <c r="C4" s="32"/>
      <c r="D4" s="32"/>
      <c r="E4" s="33"/>
      <c r="F4" s="33"/>
      <c r="G4" s="34"/>
      <c r="H4" s="32"/>
      <c r="I4" s="44" t="s">
        <v>72</v>
      </c>
      <c r="J4" s="44"/>
      <c r="K4" s="44"/>
      <c r="L4" s="44"/>
      <c r="M4" s="44"/>
      <c r="N4" s="44"/>
      <c r="O4" s="44"/>
    </row>
    <row r="5" spans="1:15" ht="15">
      <c r="A5" s="35"/>
      <c r="B5" s="35"/>
      <c r="C5" s="35"/>
      <c r="D5" s="35"/>
      <c r="E5" s="36"/>
      <c r="F5" s="36"/>
      <c r="G5" s="37"/>
      <c r="H5" s="35"/>
      <c r="I5" s="45"/>
      <c r="J5" s="45"/>
      <c r="K5" s="45"/>
      <c r="L5" s="45"/>
      <c r="M5" s="45"/>
      <c r="N5" s="45"/>
      <c r="O5" s="45"/>
    </row>
    <row r="6" spans="1:15" ht="29.25" customHeight="1">
      <c r="A6" s="57" t="s">
        <v>73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3.9" customHeight="1">
      <c r="A7" s="35"/>
      <c r="B7" s="35"/>
      <c r="C7" s="35"/>
      <c r="D7" s="35"/>
      <c r="E7" s="36"/>
      <c r="F7" s="36"/>
      <c r="G7" s="37"/>
      <c r="H7" s="35"/>
      <c r="I7" s="35"/>
      <c r="J7" s="35"/>
      <c r="K7" s="35"/>
      <c r="L7" s="35"/>
      <c r="M7" s="35"/>
      <c r="N7" s="35"/>
      <c r="O7" s="35"/>
    </row>
    <row r="8" spans="1:15" ht="15.6" customHeight="1">
      <c r="A8" s="54" t="s">
        <v>31</v>
      </c>
      <c r="B8" s="47" t="s">
        <v>0</v>
      </c>
      <c r="C8" s="67" t="s">
        <v>48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9"/>
      <c r="O8" s="54" t="s">
        <v>49</v>
      </c>
    </row>
    <row r="9" spans="1:15" ht="12.6" customHeight="1">
      <c r="A9" s="55"/>
      <c r="B9" s="47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  <c r="O9" s="55"/>
    </row>
    <row r="10" spans="1:15" ht="15">
      <c r="A10" s="55"/>
      <c r="B10" s="47"/>
      <c r="C10" s="61" t="s">
        <v>1</v>
      </c>
      <c r="D10" s="48">
        <v>2014</v>
      </c>
      <c r="E10" s="64">
        <v>2015</v>
      </c>
      <c r="F10" s="49">
        <v>2016</v>
      </c>
      <c r="G10" s="50">
        <v>2017</v>
      </c>
      <c r="H10" s="48">
        <v>2018</v>
      </c>
      <c r="I10" s="48">
        <v>2019</v>
      </c>
      <c r="J10" s="48">
        <v>2020</v>
      </c>
      <c r="K10" s="48">
        <v>2021</v>
      </c>
      <c r="L10" s="48">
        <v>2022</v>
      </c>
      <c r="M10" s="48">
        <v>2023</v>
      </c>
      <c r="N10" s="48">
        <v>2024</v>
      </c>
      <c r="O10" s="55"/>
    </row>
    <row r="11" spans="1:15" ht="15.75" customHeight="1">
      <c r="A11" s="55"/>
      <c r="B11" s="47"/>
      <c r="C11" s="62"/>
      <c r="D11" s="48"/>
      <c r="E11" s="65"/>
      <c r="F11" s="49"/>
      <c r="G11" s="50"/>
      <c r="H11" s="48"/>
      <c r="I11" s="48"/>
      <c r="J11" s="48"/>
      <c r="K11" s="48"/>
      <c r="L11" s="48"/>
      <c r="M11" s="48"/>
      <c r="N11" s="48"/>
      <c r="O11" s="55"/>
    </row>
    <row r="12" spans="1:15" ht="36.6" customHeight="1">
      <c r="A12" s="56"/>
      <c r="B12" s="47"/>
      <c r="C12" s="63"/>
      <c r="D12" s="48"/>
      <c r="E12" s="66"/>
      <c r="F12" s="49"/>
      <c r="G12" s="50"/>
      <c r="H12" s="48"/>
      <c r="I12" s="48"/>
      <c r="J12" s="48"/>
      <c r="K12" s="48"/>
      <c r="L12" s="48"/>
      <c r="M12" s="48"/>
      <c r="N12" s="48"/>
      <c r="O12" s="56"/>
    </row>
    <row r="13" spans="1:16" ht="15">
      <c r="A13" s="38">
        <v>1</v>
      </c>
      <c r="B13" s="38">
        <v>2</v>
      </c>
      <c r="C13" s="38">
        <v>3</v>
      </c>
      <c r="D13" s="38">
        <v>4</v>
      </c>
      <c r="E13" s="39">
        <v>5</v>
      </c>
      <c r="F13" s="39">
        <v>6</v>
      </c>
      <c r="G13" s="40">
        <v>7</v>
      </c>
      <c r="H13" s="38">
        <v>8</v>
      </c>
      <c r="I13" s="38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  <c r="O13" s="38">
        <v>15</v>
      </c>
      <c r="P13" s="1"/>
    </row>
    <row r="14" spans="1:17" s="10" customFormat="1" ht="25.5">
      <c r="A14" s="5">
        <v>1</v>
      </c>
      <c r="B14" s="8" t="s">
        <v>68</v>
      </c>
      <c r="C14" s="11">
        <f>D14+E14+F14+G14+H14+I14+J14+K14+L14+M14+N14</f>
        <v>149201.5</v>
      </c>
      <c r="D14" s="11">
        <f aca="true" t="shared" si="0" ref="D14:F14">SUM(D16)</f>
        <v>9593</v>
      </c>
      <c r="E14" s="16">
        <f t="shared" si="0"/>
        <v>10002.2</v>
      </c>
      <c r="F14" s="16">
        <f t="shared" si="0"/>
        <v>11094.1</v>
      </c>
      <c r="G14" s="24">
        <f>SUM(G16)</f>
        <v>10866.8</v>
      </c>
      <c r="H14" s="11">
        <v>11867.8</v>
      </c>
      <c r="I14" s="11">
        <v>14444.8</v>
      </c>
      <c r="J14" s="11">
        <v>15935.6</v>
      </c>
      <c r="K14" s="11">
        <v>16349.3</v>
      </c>
      <c r="L14" s="11">
        <v>16349.3</v>
      </c>
      <c r="M14" s="11">
        <v>16349.3</v>
      </c>
      <c r="N14" s="11">
        <v>16349.3</v>
      </c>
      <c r="O14" s="7" t="s">
        <v>2</v>
      </c>
      <c r="P14" s="1"/>
      <c r="Q14" s="41"/>
    </row>
    <row r="15" spans="1:17" ht="25.5">
      <c r="A15" s="2">
        <v>2</v>
      </c>
      <c r="B15" s="9" t="s">
        <v>3</v>
      </c>
      <c r="C15" s="12">
        <f>D15+E15+F15+G15+H15+I15+J15+K15+L15+M15+N15</f>
        <v>149201.5</v>
      </c>
      <c r="D15" s="12">
        <f aca="true" t="shared" si="1" ref="D15:G16">SUM(D16)</f>
        <v>9593</v>
      </c>
      <c r="E15" s="17">
        <f t="shared" si="1"/>
        <v>10002.2</v>
      </c>
      <c r="F15" s="17">
        <f t="shared" si="1"/>
        <v>11094.1</v>
      </c>
      <c r="G15" s="25">
        <f t="shared" si="1"/>
        <v>10866.8</v>
      </c>
      <c r="H15" s="12">
        <v>11867.8</v>
      </c>
      <c r="I15" s="12">
        <v>14444.8</v>
      </c>
      <c r="J15" s="12">
        <v>15935.6</v>
      </c>
      <c r="K15" s="12">
        <v>16349.3</v>
      </c>
      <c r="L15" s="12">
        <v>16349.3</v>
      </c>
      <c r="M15" s="12">
        <v>16349.3</v>
      </c>
      <c r="N15" s="12">
        <v>16349.3</v>
      </c>
      <c r="O15" s="7" t="s">
        <v>2</v>
      </c>
      <c r="P15" s="1"/>
      <c r="Q15" s="42"/>
    </row>
    <row r="16" spans="1:15" ht="15">
      <c r="A16" s="2">
        <v>3</v>
      </c>
      <c r="B16" s="3" t="s">
        <v>4</v>
      </c>
      <c r="C16" s="11">
        <f>D16+E16+F16+G16+H16+I16+J16+K16+L16+M16+N16</f>
        <v>149201.5</v>
      </c>
      <c r="D16" s="11">
        <f t="shared" si="1"/>
        <v>9593</v>
      </c>
      <c r="E16" s="16">
        <f t="shared" si="1"/>
        <v>10002.2</v>
      </c>
      <c r="F16" s="16">
        <f t="shared" si="1"/>
        <v>11094.1</v>
      </c>
      <c r="G16" s="24">
        <f t="shared" si="1"/>
        <v>10866.8</v>
      </c>
      <c r="H16" s="11">
        <v>11867.8</v>
      </c>
      <c r="I16" s="11">
        <v>14444.8</v>
      </c>
      <c r="J16" s="11">
        <v>15935.6</v>
      </c>
      <c r="K16" s="11">
        <v>16349.3</v>
      </c>
      <c r="L16" s="11">
        <v>16349.3</v>
      </c>
      <c r="M16" s="11">
        <v>16349.3</v>
      </c>
      <c r="N16" s="11">
        <v>16349.3</v>
      </c>
      <c r="O16" s="7" t="s">
        <v>2</v>
      </c>
    </row>
    <row r="17" spans="1:15" ht="25.5">
      <c r="A17" s="2">
        <v>4</v>
      </c>
      <c r="B17" s="4" t="s">
        <v>3</v>
      </c>
      <c r="C17" s="12">
        <f>D17+E17+F17+G17+H17+I17+J17+K17+L17+M17+N17</f>
        <v>149201.5</v>
      </c>
      <c r="D17" s="12">
        <f aca="true" t="shared" si="2" ref="D17:G17">SUM(D43,D65)</f>
        <v>9593</v>
      </c>
      <c r="E17" s="17">
        <f t="shared" si="2"/>
        <v>10002.2</v>
      </c>
      <c r="F17" s="17">
        <f t="shared" si="2"/>
        <v>11094.1</v>
      </c>
      <c r="G17" s="25">
        <f t="shared" si="2"/>
        <v>10866.8</v>
      </c>
      <c r="H17" s="12">
        <v>11867.8</v>
      </c>
      <c r="I17" s="12">
        <v>14444.8</v>
      </c>
      <c r="J17" s="12">
        <v>15935.6</v>
      </c>
      <c r="K17" s="12">
        <v>16349.3</v>
      </c>
      <c r="L17" s="12">
        <v>16349.3</v>
      </c>
      <c r="M17" s="12">
        <v>16349.3</v>
      </c>
      <c r="N17" s="12">
        <v>16349.3</v>
      </c>
      <c r="O17" s="7" t="s">
        <v>2</v>
      </c>
    </row>
    <row r="18" spans="1:15" ht="16.5" customHeight="1">
      <c r="A18" s="2">
        <v>5</v>
      </c>
      <c r="B18" s="51" t="s">
        <v>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28.5" customHeight="1">
      <c r="A19" s="58" t="s">
        <v>66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</row>
    <row r="20" spans="1:16" ht="25.5" customHeight="1">
      <c r="A20" s="2">
        <v>6</v>
      </c>
      <c r="B20" s="3" t="s">
        <v>35</v>
      </c>
      <c r="C20" s="11">
        <f>SUM(C21)</f>
        <v>2850910</v>
      </c>
      <c r="D20" s="11">
        <f aca="true" t="shared" si="3" ref="D20:N20">SUM(D21)</f>
        <v>5440</v>
      </c>
      <c r="E20" s="16">
        <f t="shared" si="3"/>
        <v>12841</v>
      </c>
      <c r="F20" s="16">
        <f t="shared" si="3"/>
        <v>8064</v>
      </c>
      <c r="G20" s="24">
        <f t="shared" si="3"/>
        <v>234346</v>
      </c>
      <c r="H20" s="11">
        <f t="shared" si="3"/>
        <v>429294</v>
      </c>
      <c r="I20" s="11">
        <f t="shared" si="3"/>
        <v>402717</v>
      </c>
      <c r="J20" s="11">
        <f t="shared" si="3"/>
        <v>330056</v>
      </c>
      <c r="K20" s="11">
        <f t="shared" si="3"/>
        <v>357038</v>
      </c>
      <c r="L20" s="11">
        <f t="shared" si="3"/>
        <v>357038</v>
      </c>
      <c r="M20" s="11">
        <f t="shared" si="3"/>
        <v>357038</v>
      </c>
      <c r="N20" s="11">
        <f t="shared" si="3"/>
        <v>357038</v>
      </c>
      <c r="O20" s="2" t="s">
        <v>2</v>
      </c>
      <c r="P20" s="42"/>
    </row>
    <row r="21" spans="1:16" ht="15">
      <c r="A21" s="2">
        <v>7</v>
      </c>
      <c r="B21" s="4" t="s">
        <v>6</v>
      </c>
      <c r="C21" s="12">
        <f>SUM(C22,C23,C24)</f>
        <v>2850910</v>
      </c>
      <c r="D21" s="12">
        <f aca="true" t="shared" si="4" ref="D21:N21">SUM(D22,D23,D24)</f>
        <v>5440</v>
      </c>
      <c r="E21" s="12">
        <f t="shared" si="4"/>
        <v>12841</v>
      </c>
      <c r="F21" s="12">
        <f t="shared" si="4"/>
        <v>8064</v>
      </c>
      <c r="G21" s="12">
        <f t="shared" si="4"/>
        <v>234346</v>
      </c>
      <c r="H21" s="12">
        <f t="shared" si="4"/>
        <v>429294</v>
      </c>
      <c r="I21" s="12">
        <f t="shared" si="4"/>
        <v>402717</v>
      </c>
      <c r="J21" s="12">
        <f t="shared" si="4"/>
        <v>330056</v>
      </c>
      <c r="K21" s="12">
        <f t="shared" si="4"/>
        <v>357038</v>
      </c>
      <c r="L21" s="12">
        <f t="shared" si="4"/>
        <v>357038</v>
      </c>
      <c r="M21" s="12">
        <f t="shared" si="4"/>
        <v>357038</v>
      </c>
      <c r="N21" s="12">
        <f t="shared" si="4"/>
        <v>357038</v>
      </c>
      <c r="O21" s="2" t="s">
        <v>2</v>
      </c>
      <c r="P21" s="42"/>
    </row>
    <row r="22" spans="1:15" ht="51">
      <c r="A22" s="2">
        <v>8</v>
      </c>
      <c r="B22" s="4" t="s">
        <v>32</v>
      </c>
      <c r="C22" s="12">
        <f>SUM(D22:N22)</f>
        <v>11814</v>
      </c>
      <c r="D22" s="12">
        <v>5143</v>
      </c>
      <c r="E22" s="17">
        <v>6671</v>
      </c>
      <c r="F22" s="17">
        <v>0</v>
      </c>
      <c r="G22" s="25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2" t="s">
        <v>2</v>
      </c>
    </row>
    <row r="23" spans="1:15" ht="63.75">
      <c r="A23" s="2">
        <v>9</v>
      </c>
      <c r="B23" s="4" t="s">
        <v>33</v>
      </c>
      <c r="C23" s="12">
        <f>SUM(D23:N23)</f>
        <v>49050</v>
      </c>
      <c r="D23" s="12">
        <v>297</v>
      </c>
      <c r="E23" s="17">
        <v>6170</v>
      </c>
      <c r="F23" s="17">
        <v>8064</v>
      </c>
      <c r="G23" s="25">
        <v>8808</v>
      </c>
      <c r="H23" s="12">
        <v>8325</v>
      </c>
      <c r="I23" s="12">
        <v>7753</v>
      </c>
      <c r="J23" s="12">
        <v>1705</v>
      </c>
      <c r="K23" s="12">
        <v>1982</v>
      </c>
      <c r="L23" s="12">
        <v>1982</v>
      </c>
      <c r="M23" s="12">
        <v>1982</v>
      </c>
      <c r="N23" s="12">
        <v>1982</v>
      </c>
      <c r="O23" s="2" t="s">
        <v>2</v>
      </c>
    </row>
    <row r="24" spans="1:15" ht="102">
      <c r="A24" s="2">
        <v>10</v>
      </c>
      <c r="B24" s="4" t="s">
        <v>76</v>
      </c>
      <c r="C24" s="12">
        <f>SUM(D24:N24)</f>
        <v>2790046</v>
      </c>
      <c r="D24" s="12">
        <v>0</v>
      </c>
      <c r="E24" s="17">
        <v>0</v>
      </c>
      <c r="F24" s="17">
        <v>0</v>
      </c>
      <c r="G24" s="25">
        <v>225538</v>
      </c>
      <c r="H24" s="12">
        <v>420969</v>
      </c>
      <c r="I24" s="12">
        <v>394964</v>
      </c>
      <c r="J24" s="12">
        <v>328351</v>
      </c>
      <c r="K24" s="12">
        <v>355056</v>
      </c>
      <c r="L24" s="12">
        <v>355056</v>
      </c>
      <c r="M24" s="12">
        <v>355056</v>
      </c>
      <c r="N24" s="12">
        <v>355056</v>
      </c>
      <c r="O24" s="2" t="s">
        <v>2</v>
      </c>
    </row>
    <row r="25" spans="1:15" ht="63.75">
      <c r="A25" s="2">
        <v>11</v>
      </c>
      <c r="B25" s="4" t="s">
        <v>34</v>
      </c>
      <c r="C25" s="12">
        <f aca="true" t="shared" si="5" ref="C25">SUM(D25:J25)</f>
        <v>0</v>
      </c>
      <c r="D25" s="12">
        <v>0</v>
      </c>
      <c r="E25" s="17">
        <v>0</v>
      </c>
      <c r="F25" s="17">
        <v>0</v>
      </c>
      <c r="G25" s="25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2" t="s">
        <v>2</v>
      </c>
    </row>
    <row r="26" spans="1:15" ht="105" customHeight="1">
      <c r="A26" s="2">
        <v>12</v>
      </c>
      <c r="B26" s="4" t="s">
        <v>70</v>
      </c>
      <c r="C26" s="7" t="s">
        <v>7</v>
      </c>
      <c r="D26" s="7" t="s">
        <v>7</v>
      </c>
      <c r="E26" s="19" t="s">
        <v>7</v>
      </c>
      <c r="F26" s="19" t="s">
        <v>7</v>
      </c>
      <c r="G26" s="26" t="s">
        <v>7</v>
      </c>
      <c r="H26" s="7" t="s">
        <v>7</v>
      </c>
      <c r="I26" s="7" t="s">
        <v>7</v>
      </c>
      <c r="J26" s="7" t="s">
        <v>7</v>
      </c>
      <c r="K26" s="7" t="s">
        <v>7</v>
      </c>
      <c r="L26" s="7" t="s">
        <v>7</v>
      </c>
      <c r="M26" s="7" t="s">
        <v>7</v>
      </c>
      <c r="N26" s="7" t="s">
        <v>7</v>
      </c>
      <c r="O26" s="2" t="s">
        <v>65</v>
      </c>
    </row>
    <row r="27" spans="1:15" ht="15.75" customHeight="1">
      <c r="A27" s="2">
        <v>13</v>
      </c>
      <c r="B27" s="51" t="s">
        <v>8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5" ht="25.5" customHeight="1">
      <c r="A28" s="2">
        <v>14</v>
      </c>
      <c r="B28" s="3" t="s">
        <v>36</v>
      </c>
      <c r="C28" s="6" t="s">
        <v>7</v>
      </c>
      <c r="D28" s="6" t="s">
        <v>7</v>
      </c>
      <c r="E28" s="18" t="s">
        <v>7</v>
      </c>
      <c r="F28" s="18" t="s">
        <v>7</v>
      </c>
      <c r="G28" s="28" t="s">
        <v>7</v>
      </c>
      <c r="H28" s="6" t="s">
        <v>7</v>
      </c>
      <c r="I28" s="6" t="s">
        <v>7</v>
      </c>
      <c r="J28" s="6" t="s">
        <v>7</v>
      </c>
      <c r="K28" s="7" t="s">
        <v>7</v>
      </c>
      <c r="L28" s="7" t="s">
        <v>7</v>
      </c>
      <c r="M28" s="7" t="s">
        <v>7</v>
      </c>
      <c r="N28" s="7" t="s">
        <v>7</v>
      </c>
      <c r="O28" s="2" t="s">
        <v>2</v>
      </c>
    </row>
    <row r="29" spans="1:15" ht="25.5">
      <c r="A29" s="2">
        <v>15</v>
      </c>
      <c r="B29" s="4" t="s">
        <v>3</v>
      </c>
      <c r="C29" s="7" t="s">
        <v>7</v>
      </c>
      <c r="D29" s="7" t="s">
        <v>7</v>
      </c>
      <c r="E29" s="19" t="s">
        <v>7</v>
      </c>
      <c r="F29" s="19" t="s">
        <v>7</v>
      </c>
      <c r="G29" s="28" t="s">
        <v>7</v>
      </c>
      <c r="H29" s="7" t="s">
        <v>7</v>
      </c>
      <c r="I29" s="7" t="s">
        <v>7</v>
      </c>
      <c r="J29" s="7" t="s">
        <v>7</v>
      </c>
      <c r="K29" s="7" t="s">
        <v>7</v>
      </c>
      <c r="L29" s="7" t="s">
        <v>7</v>
      </c>
      <c r="M29" s="7" t="s">
        <v>7</v>
      </c>
      <c r="N29" s="7" t="s">
        <v>7</v>
      </c>
      <c r="O29" s="2" t="s">
        <v>2</v>
      </c>
    </row>
    <row r="30" spans="1:15" ht="15" customHeight="1">
      <c r="A30" s="2">
        <v>16</v>
      </c>
      <c r="B30" s="51" t="s">
        <v>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</row>
    <row r="31" spans="1:15" ht="25.5">
      <c r="A31" s="2">
        <v>17</v>
      </c>
      <c r="B31" s="3" t="s">
        <v>10</v>
      </c>
      <c r="C31" s="6" t="s">
        <v>7</v>
      </c>
      <c r="D31" s="6" t="s">
        <v>7</v>
      </c>
      <c r="E31" s="18" t="s">
        <v>7</v>
      </c>
      <c r="F31" s="18" t="s">
        <v>7</v>
      </c>
      <c r="G31" s="28" t="s">
        <v>7</v>
      </c>
      <c r="H31" s="6" t="s">
        <v>7</v>
      </c>
      <c r="I31" s="6" t="s">
        <v>7</v>
      </c>
      <c r="J31" s="6" t="s">
        <v>7</v>
      </c>
      <c r="K31" s="7" t="s">
        <v>7</v>
      </c>
      <c r="L31" s="7" t="s">
        <v>7</v>
      </c>
      <c r="M31" s="7" t="s">
        <v>7</v>
      </c>
      <c r="N31" s="7" t="s">
        <v>7</v>
      </c>
      <c r="O31" s="2" t="s">
        <v>2</v>
      </c>
    </row>
    <row r="32" spans="1:15" ht="25.5">
      <c r="A32" s="2">
        <v>18</v>
      </c>
      <c r="B32" s="4" t="s">
        <v>3</v>
      </c>
      <c r="C32" s="7" t="s">
        <v>7</v>
      </c>
      <c r="D32" s="7" t="s">
        <v>7</v>
      </c>
      <c r="E32" s="19" t="s">
        <v>7</v>
      </c>
      <c r="F32" s="19" t="s">
        <v>7</v>
      </c>
      <c r="G32" s="26" t="s">
        <v>7</v>
      </c>
      <c r="H32" s="7" t="s">
        <v>7</v>
      </c>
      <c r="I32" s="7" t="s">
        <v>7</v>
      </c>
      <c r="J32" s="7" t="s">
        <v>7</v>
      </c>
      <c r="K32" s="7" t="s">
        <v>7</v>
      </c>
      <c r="L32" s="7" t="s">
        <v>7</v>
      </c>
      <c r="M32" s="7" t="s">
        <v>7</v>
      </c>
      <c r="N32" s="7" t="s">
        <v>7</v>
      </c>
      <c r="O32" s="2" t="s">
        <v>2</v>
      </c>
    </row>
    <row r="33" spans="1:15" ht="76.5">
      <c r="A33" s="2">
        <v>19</v>
      </c>
      <c r="B33" s="4" t="s">
        <v>50</v>
      </c>
      <c r="C33" s="7" t="s">
        <v>7</v>
      </c>
      <c r="D33" s="7" t="s">
        <v>7</v>
      </c>
      <c r="E33" s="19" t="s">
        <v>7</v>
      </c>
      <c r="F33" s="19" t="s">
        <v>7</v>
      </c>
      <c r="G33" s="26" t="s">
        <v>7</v>
      </c>
      <c r="H33" s="7" t="s">
        <v>7</v>
      </c>
      <c r="I33" s="7" t="s">
        <v>7</v>
      </c>
      <c r="J33" s="7" t="s">
        <v>7</v>
      </c>
      <c r="K33" s="7" t="s">
        <v>7</v>
      </c>
      <c r="L33" s="7" t="s">
        <v>7</v>
      </c>
      <c r="M33" s="7" t="s">
        <v>7</v>
      </c>
      <c r="N33" s="7" t="s">
        <v>7</v>
      </c>
      <c r="O33" s="2" t="s">
        <v>11</v>
      </c>
    </row>
    <row r="34" spans="1:15" ht="63.75">
      <c r="A34" s="2">
        <v>20</v>
      </c>
      <c r="B34" s="4" t="s">
        <v>51</v>
      </c>
      <c r="C34" s="7" t="s">
        <v>7</v>
      </c>
      <c r="D34" s="7" t="s">
        <v>7</v>
      </c>
      <c r="E34" s="19" t="s">
        <v>7</v>
      </c>
      <c r="F34" s="19" t="s">
        <v>7</v>
      </c>
      <c r="G34" s="26" t="s">
        <v>7</v>
      </c>
      <c r="H34" s="7" t="s">
        <v>7</v>
      </c>
      <c r="I34" s="7" t="s">
        <v>7</v>
      </c>
      <c r="J34" s="7" t="s">
        <v>7</v>
      </c>
      <c r="K34" s="7" t="s">
        <v>7</v>
      </c>
      <c r="L34" s="7" t="s">
        <v>7</v>
      </c>
      <c r="M34" s="7" t="s">
        <v>7</v>
      </c>
      <c r="N34" s="7" t="s">
        <v>7</v>
      </c>
      <c r="O34" s="2" t="s">
        <v>12</v>
      </c>
    </row>
    <row r="35" spans="1:15" ht="114.75">
      <c r="A35" s="2">
        <v>21</v>
      </c>
      <c r="B35" s="4" t="s">
        <v>75</v>
      </c>
      <c r="C35" s="7" t="s">
        <v>7</v>
      </c>
      <c r="D35" s="7" t="s">
        <v>7</v>
      </c>
      <c r="E35" s="19" t="s">
        <v>7</v>
      </c>
      <c r="F35" s="19" t="s">
        <v>7</v>
      </c>
      <c r="G35" s="26" t="s">
        <v>7</v>
      </c>
      <c r="H35" s="7" t="s">
        <v>7</v>
      </c>
      <c r="I35" s="7" t="s">
        <v>7</v>
      </c>
      <c r="J35" s="7" t="s">
        <v>7</v>
      </c>
      <c r="K35" s="7" t="s">
        <v>7</v>
      </c>
      <c r="L35" s="7" t="s">
        <v>7</v>
      </c>
      <c r="M35" s="7" t="s">
        <v>7</v>
      </c>
      <c r="N35" s="7" t="s">
        <v>7</v>
      </c>
      <c r="O35" s="2" t="s">
        <v>13</v>
      </c>
    </row>
    <row r="36" spans="1:15" ht="51">
      <c r="A36" s="2">
        <v>22</v>
      </c>
      <c r="B36" s="4" t="s">
        <v>52</v>
      </c>
      <c r="C36" s="7" t="s">
        <v>7</v>
      </c>
      <c r="D36" s="7" t="s">
        <v>7</v>
      </c>
      <c r="E36" s="19" t="s">
        <v>7</v>
      </c>
      <c r="F36" s="19" t="s">
        <v>7</v>
      </c>
      <c r="G36" s="26" t="s">
        <v>7</v>
      </c>
      <c r="H36" s="7" t="s">
        <v>7</v>
      </c>
      <c r="I36" s="7" t="s">
        <v>7</v>
      </c>
      <c r="J36" s="7" t="s">
        <v>7</v>
      </c>
      <c r="K36" s="7" t="s">
        <v>7</v>
      </c>
      <c r="L36" s="7" t="s">
        <v>7</v>
      </c>
      <c r="M36" s="7" t="s">
        <v>7</v>
      </c>
      <c r="N36" s="7" t="s">
        <v>7</v>
      </c>
      <c r="O36" s="2" t="s">
        <v>14</v>
      </c>
    </row>
    <row r="37" spans="1:15" ht="55.9" customHeight="1">
      <c r="A37" s="2">
        <v>23</v>
      </c>
      <c r="B37" s="4" t="s">
        <v>53</v>
      </c>
      <c r="C37" s="7" t="s">
        <v>7</v>
      </c>
      <c r="D37" s="7" t="s">
        <v>7</v>
      </c>
      <c r="E37" s="19" t="s">
        <v>7</v>
      </c>
      <c r="F37" s="19" t="s">
        <v>7</v>
      </c>
      <c r="G37" s="26" t="s">
        <v>7</v>
      </c>
      <c r="H37" s="7" t="s">
        <v>7</v>
      </c>
      <c r="I37" s="7" t="s">
        <v>7</v>
      </c>
      <c r="J37" s="7" t="s">
        <v>7</v>
      </c>
      <c r="K37" s="7" t="s">
        <v>7</v>
      </c>
      <c r="L37" s="7" t="s">
        <v>7</v>
      </c>
      <c r="M37" s="7" t="s">
        <v>7</v>
      </c>
      <c r="N37" s="7" t="s">
        <v>7</v>
      </c>
      <c r="O37" s="2" t="s">
        <v>15</v>
      </c>
    </row>
    <row r="38" spans="1:15" ht="38.25">
      <c r="A38" s="2">
        <v>24</v>
      </c>
      <c r="B38" s="4" t="s">
        <v>54</v>
      </c>
      <c r="C38" s="7" t="s">
        <v>7</v>
      </c>
      <c r="D38" s="7" t="s">
        <v>7</v>
      </c>
      <c r="E38" s="19" t="s">
        <v>7</v>
      </c>
      <c r="F38" s="19" t="s">
        <v>7</v>
      </c>
      <c r="G38" s="26" t="s">
        <v>7</v>
      </c>
      <c r="H38" s="7" t="s">
        <v>7</v>
      </c>
      <c r="I38" s="7" t="s">
        <v>7</v>
      </c>
      <c r="J38" s="7" t="s">
        <v>7</v>
      </c>
      <c r="K38" s="7" t="s">
        <v>7</v>
      </c>
      <c r="L38" s="7" t="s">
        <v>7</v>
      </c>
      <c r="M38" s="7" t="s">
        <v>7</v>
      </c>
      <c r="N38" s="7" t="s">
        <v>7</v>
      </c>
      <c r="O38" s="2" t="s">
        <v>16</v>
      </c>
    </row>
    <row r="39" spans="1:15" ht="63.75">
      <c r="A39" s="2">
        <v>25</v>
      </c>
      <c r="B39" s="4" t="s">
        <v>55</v>
      </c>
      <c r="C39" s="7" t="s">
        <v>7</v>
      </c>
      <c r="D39" s="7" t="s">
        <v>7</v>
      </c>
      <c r="E39" s="19" t="s">
        <v>7</v>
      </c>
      <c r="F39" s="19" t="s">
        <v>7</v>
      </c>
      <c r="G39" s="26" t="s">
        <v>7</v>
      </c>
      <c r="H39" s="7" t="s">
        <v>7</v>
      </c>
      <c r="I39" s="7" t="s">
        <v>7</v>
      </c>
      <c r="J39" s="7" t="s">
        <v>7</v>
      </c>
      <c r="K39" s="7" t="s">
        <v>7</v>
      </c>
      <c r="L39" s="7" t="s">
        <v>7</v>
      </c>
      <c r="M39" s="7" t="s">
        <v>7</v>
      </c>
      <c r="N39" s="7" t="s">
        <v>7</v>
      </c>
      <c r="O39" s="2" t="s">
        <v>17</v>
      </c>
    </row>
    <row r="40" spans="1:15" ht="38.25">
      <c r="A40" s="2">
        <v>26</v>
      </c>
      <c r="B40" s="4" t="s">
        <v>56</v>
      </c>
      <c r="C40" s="7" t="s">
        <v>7</v>
      </c>
      <c r="D40" s="7" t="s">
        <v>7</v>
      </c>
      <c r="E40" s="19" t="s">
        <v>7</v>
      </c>
      <c r="F40" s="19" t="s">
        <v>7</v>
      </c>
      <c r="G40" s="26" t="s">
        <v>7</v>
      </c>
      <c r="H40" s="7" t="s">
        <v>7</v>
      </c>
      <c r="I40" s="7" t="s">
        <v>7</v>
      </c>
      <c r="J40" s="7" t="s">
        <v>7</v>
      </c>
      <c r="K40" s="7" t="s">
        <v>7</v>
      </c>
      <c r="L40" s="7" t="s">
        <v>7</v>
      </c>
      <c r="M40" s="7" t="s">
        <v>7</v>
      </c>
      <c r="N40" s="7" t="s">
        <v>7</v>
      </c>
      <c r="O40" s="14" t="s">
        <v>59</v>
      </c>
    </row>
    <row r="41" spans="1:15" ht="38.25">
      <c r="A41" s="2">
        <v>27</v>
      </c>
      <c r="B41" s="4" t="s">
        <v>57</v>
      </c>
      <c r="C41" s="7" t="s">
        <v>7</v>
      </c>
      <c r="D41" s="7" t="s">
        <v>7</v>
      </c>
      <c r="E41" s="19" t="s">
        <v>7</v>
      </c>
      <c r="F41" s="19" t="s">
        <v>7</v>
      </c>
      <c r="G41" s="26" t="s">
        <v>7</v>
      </c>
      <c r="H41" s="7" t="s">
        <v>7</v>
      </c>
      <c r="I41" s="7" t="s">
        <v>7</v>
      </c>
      <c r="J41" s="7" t="s">
        <v>7</v>
      </c>
      <c r="K41" s="7" t="s">
        <v>7</v>
      </c>
      <c r="L41" s="7" t="s">
        <v>7</v>
      </c>
      <c r="M41" s="7" t="s">
        <v>7</v>
      </c>
      <c r="N41" s="7" t="s">
        <v>7</v>
      </c>
      <c r="O41" s="2" t="s">
        <v>18</v>
      </c>
    </row>
    <row r="42" spans="1:15" ht="15.75" customHeight="1">
      <c r="A42" s="2">
        <v>28</v>
      </c>
      <c r="B42" s="51" t="s">
        <v>61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</row>
    <row r="43" spans="1:17" ht="25.5">
      <c r="A43" s="2">
        <v>29</v>
      </c>
      <c r="B43" s="3" t="s">
        <v>37</v>
      </c>
      <c r="C43" s="11">
        <f>D43+E43+F43+G43+H43+I43+J43+K43+L43+M43+N43</f>
        <v>2779</v>
      </c>
      <c r="D43" s="11">
        <f aca="true" t="shared" si="6" ref="D43:J43">SUM(D44)</f>
        <v>5</v>
      </c>
      <c r="E43" s="16">
        <f t="shared" si="6"/>
        <v>200</v>
      </c>
      <c r="F43" s="16">
        <f t="shared" si="6"/>
        <v>400</v>
      </c>
      <c r="G43" s="24">
        <v>60</v>
      </c>
      <c r="H43" s="11">
        <v>14</v>
      </c>
      <c r="I43" s="11">
        <f t="shared" si="6"/>
        <v>100</v>
      </c>
      <c r="J43" s="11">
        <f t="shared" si="6"/>
        <v>400</v>
      </c>
      <c r="K43" s="11">
        <v>400</v>
      </c>
      <c r="L43" s="11">
        <v>400</v>
      </c>
      <c r="M43" s="11">
        <v>400</v>
      </c>
      <c r="N43" s="11">
        <v>400</v>
      </c>
      <c r="O43" s="7" t="s">
        <v>2</v>
      </c>
      <c r="P43" s="42"/>
      <c r="Q43" s="42"/>
    </row>
    <row r="44" spans="1:15" ht="25.5">
      <c r="A44" s="2">
        <v>30</v>
      </c>
      <c r="B44" s="4" t="s">
        <v>3</v>
      </c>
      <c r="C44" s="12">
        <f>D44+E44+F44+G44+H44+I44+J44+K44+L44+M44+N44</f>
        <v>2779</v>
      </c>
      <c r="D44" s="12">
        <f aca="true" t="shared" si="7" ref="D44:J44">SUM(D46)</f>
        <v>5</v>
      </c>
      <c r="E44" s="17">
        <f t="shared" si="7"/>
        <v>200</v>
      </c>
      <c r="F44" s="17">
        <f t="shared" si="7"/>
        <v>400</v>
      </c>
      <c r="G44" s="25">
        <v>60</v>
      </c>
      <c r="H44" s="12">
        <v>14</v>
      </c>
      <c r="I44" s="12">
        <v>100</v>
      </c>
      <c r="J44" s="12">
        <f t="shared" si="7"/>
        <v>400</v>
      </c>
      <c r="K44" s="12">
        <v>400</v>
      </c>
      <c r="L44" s="12">
        <v>400</v>
      </c>
      <c r="M44" s="12">
        <v>400</v>
      </c>
      <c r="N44" s="12">
        <v>400</v>
      </c>
      <c r="O44" s="7" t="s">
        <v>2</v>
      </c>
    </row>
    <row r="45" spans="1:15" ht="15" customHeight="1">
      <c r="A45" s="2">
        <v>31</v>
      </c>
      <c r="B45" s="51" t="s">
        <v>9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/>
    </row>
    <row r="46" spans="1:15" ht="25.5">
      <c r="A46" s="2">
        <v>32</v>
      </c>
      <c r="B46" s="3" t="s">
        <v>19</v>
      </c>
      <c r="C46" s="11">
        <f>D46+E46+F46+G46+H46+I46+J46+K46+L46+M46+N46</f>
        <v>2779</v>
      </c>
      <c r="D46" s="11">
        <f aca="true" t="shared" si="8" ref="D46:J46">SUM(D47)</f>
        <v>5</v>
      </c>
      <c r="E46" s="16">
        <f t="shared" si="8"/>
        <v>200</v>
      </c>
      <c r="F46" s="16">
        <f t="shared" si="8"/>
        <v>400</v>
      </c>
      <c r="G46" s="16">
        <f t="shared" si="8"/>
        <v>60</v>
      </c>
      <c r="H46" s="11">
        <v>14</v>
      </c>
      <c r="I46" s="11">
        <f t="shared" si="8"/>
        <v>100</v>
      </c>
      <c r="J46" s="11">
        <f t="shared" si="8"/>
        <v>400</v>
      </c>
      <c r="K46" s="11">
        <v>400</v>
      </c>
      <c r="L46" s="11">
        <v>400</v>
      </c>
      <c r="M46" s="11">
        <v>400</v>
      </c>
      <c r="N46" s="11">
        <v>400</v>
      </c>
      <c r="O46" s="2" t="s">
        <v>2</v>
      </c>
    </row>
    <row r="47" spans="1:15" ht="25.5">
      <c r="A47" s="2">
        <v>33</v>
      </c>
      <c r="B47" s="4" t="s">
        <v>3</v>
      </c>
      <c r="C47" s="12">
        <f>D47+E47+F47+G47+H47+I47+J47+K47+L47+M47+N47</f>
        <v>2779</v>
      </c>
      <c r="D47" s="12">
        <f aca="true" t="shared" si="9" ref="D47:J47">SUM(D51)</f>
        <v>5</v>
      </c>
      <c r="E47" s="17">
        <f t="shared" si="9"/>
        <v>200</v>
      </c>
      <c r="F47" s="17">
        <f t="shared" si="9"/>
        <v>400</v>
      </c>
      <c r="G47" s="17">
        <f t="shared" si="9"/>
        <v>60</v>
      </c>
      <c r="H47" s="12">
        <v>14</v>
      </c>
      <c r="I47" s="12">
        <v>100</v>
      </c>
      <c r="J47" s="12">
        <f t="shared" si="9"/>
        <v>400</v>
      </c>
      <c r="K47" s="12">
        <v>400</v>
      </c>
      <c r="L47" s="12">
        <v>400</v>
      </c>
      <c r="M47" s="12">
        <v>400</v>
      </c>
      <c r="N47" s="12">
        <v>400</v>
      </c>
      <c r="O47" s="2" t="s">
        <v>2</v>
      </c>
    </row>
    <row r="48" spans="1:15" ht="51">
      <c r="A48" s="2">
        <v>34</v>
      </c>
      <c r="B48" s="4" t="s">
        <v>38</v>
      </c>
      <c r="C48" s="21" t="s">
        <v>7</v>
      </c>
      <c r="D48" s="21" t="s">
        <v>7</v>
      </c>
      <c r="E48" s="22" t="s">
        <v>7</v>
      </c>
      <c r="F48" s="22" t="s">
        <v>7</v>
      </c>
      <c r="G48" s="27" t="s">
        <v>7</v>
      </c>
      <c r="H48" s="21" t="s">
        <v>7</v>
      </c>
      <c r="I48" s="21" t="s">
        <v>7</v>
      </c>
      <c r="J48" s="21" t="s">
        <v>7</v>
      </c>
      <c r="K48" s="21" t="s">
        <v>7</v>
      </c>
      <c r="L48" s="21" t="s">
        <v>7</v>
      </c>
      <c r="M48" s="21" t="s">
        <v>7</v>
      </c>
      <c r="N48" s="21" t="s">
        <v>7</v>
      </c>
      <c r="O48" s="2" t="s">
        <v>20</v>
      </c>
    </row>
    <row r="49" spans="1:15" ht="40.5" customHeight="1">
      <c r="A49" s="2">
        <v>35</v>
      </c>
      <c r="B49" s="4" t="s">
        <v>39</v>
      </c>
      <c r="C49" s="21" t="s">
        <v>7</v>
      </c>
      <c r="D49" s="21" t="s">
        <v>7</v>
      </c>
      <c r="E49" s="22" t="s">
        <v>7</v>
      </c>
      <c r="F49" s="22" t="s">
        <v>7</v>
      </c>
      <c r="G49" s="27" t="s">
        <v>7</v>
      </c>
      <c r="H49" s="21" t="s">
        <v>7</v>
      </c>
      <c r="I49" s="21" t="s">
        <v>7</v>
      </c>
      <c r="J49" s="21" t="s">
        <v>7</v>
      </c>
      <c r="K49" s="21" t="s">
        <v>7</v>
      </c>
      <c r="L49" s="21" t="s">
        <v>7</v>
      </c>
      <c r="M49" s="21" t="s">
        <v>7</v>
      </c>
      <c r="N49" s="21" t="s">
        <v>7</v>
      </c>
      <c r="O49" s="2" t="s">
        <v>21</v>
      </c>
    </row>
    <row r="50" spans="1:15" ht="38.25">
      <c r="A50" s="2">
        <v>36</v>
      </c>
      <c r="B50" s="4" t="s">
        <v>40</v>
      </c>
      <c r="C50" s="21" t="s">
        <v>7</v>
      </c>
      <c r="D50" s="21" t="s">
        <v>7</v>
      </c>
      <c r="E50" s="22" t="s">
        <v>7</v>
      </c>
      <c r="F50" s="22" t="s">
        <v>7</v>
      </c>
      <c r="G50" s="27" t="s">
        <v>7</v>
      </c>
      <c r="H50" s="21" t="s">
        <v>7</v>
      </c>
      <c r="I50" s="21" t="s">
        <v>7</v>
      </c>
      <c r="J50" s="21" t="s">
        <v>7</v>
      </c>
      <c r="K50" s="21" t="s">
        <v>7</v>
      </c>
      <c r="L50" s="21" t="s">
        <v>7</v>
      </c>
      <c r="M50" s="21" t="s">
        <v>7</v>
      </c>
      <c r="N50" s="21" t="s">
        <v>7</v>
      </c>
      <c r="O50" s="2" t="s">
        <v>22</v>
      </c>
    </row>
    <row r="51" spans="1:15" ht="114.75">
      <c r="A51" s="2">
        <v>37</v>
      </c>
      <c r="B51" s="4" t="s">
        <v>41</v>
      </c>
      <c r="C51" s="12">
        <f>D51+E51+F51+G51+H51+I51+J51+K51+L51+M51+N51</f>
        <v>2779</v>
      </c>
      <c r="D51" s="12">
        <v>5</v>
      </c>
      <c r="E51" s="17">
        <f>500-300</f>
        <v>200</v>
      </c>
      <c r="F51" s="17">
        <f>1000-500-100</f>
        <v>400</v>
      </c>
      <c r="G51" s="25">
        <v>60</v>
      </c>
      <c r="H51" s="12">
        <v>14</v>
      </c>
      <c r="I51" s="12">
        <v>100</v>
      </c>
      <c r="J51" s="12">
        <v>400</v>
      </c>
      <c r="K51" s="12">
        <v>400</v>
      </c>
      <c r="L51" s="12">
        <v>400</v>
      </c>
      <c r="M51" s="12">
        <v>400</v>
      </c>
      <c r="N51" s="12">
        <v>400</v>
      </c>
      <c r="O51" s="2" t="s">
        <v>23</v>
      </c>
    </row>
    <row r="52" spans="1:15" ht="63.75">
      <c r="A52" s="2">
        <v>38</v>
      </c>
      <c r="B52" s="4" t="s">
        <v>42</v>
      </c>
      <c r="C52" s="21" t="s">
        <v>7</v>
      </c>
      <c r="D52" s="21" t="s">
        <v>7</v>
      </c>
      <c r="E52" s="22" t="s">
        <v>7</v>
      </c>
      <c r="F52" s="22" t="s">
        <v>7</v>
      </c>
      <c r="G52" s="27" t="s">
        <v>7</v>
      </c>
      <c r="H52" s="21" t="s">
        <v>7</v>
      </c>
      <c r="I52" s="21" t="s">
        <v>7</v>
      </c>
      <c r="J52" s="21" t="s">
        <v>7</v>
      </c>
      <c r="K52" s="21" t="s">
        <v>7</v>
      </c>
      <c r="L52" s="21" t="s">
        <v>7</v>
      </c>
      <c r="M52" s="21" t="s">
        <v>7</v>
      </c>
      <c r="N52" s="21" t="s">
        <v>7</v>
      </c>
      <c r="O52" s="2" t="s">
        <v>23</v>
      </c>
    </row>
    <row r="53" spans="1:15" ht="25.5">
      <c r="A53" s="2">
        <v>39</v>
      </c>
      <c r="B53" s="4" t="s">
        <v>43</v>
      </c>
      <c r="C53" s="21" t="s">
        <v>7</v>
      </c>
      <c r="D53" s="21" t="s">
        <v>7</v>
      </c>
      <c r="E53" s="22" t="s">
        <v>7</v>
      </c>
      <c r="F53" s="22" t="s">
        <v>7</v>
      </c>
      <c r="G53" s="27" t="s">
        <v>7</v>
      </c>
      <c r="H53" s="21" t="s">
        <v>7</v>
      </c>
      <c r="I53" s="21" t="s">
        <v>7</v>
      </c>
      <c r="J53" s="21" t="s">
        <v>7</v>
      </c>
      <c r="K53" s="21" t="s">
        <v>7</v>
      </c>
      <c r="L53" s="21" t="s">
        <v>7</v>
      </c>
      <c r="M53" s="21" t="s">
        <v>7</v>
      </c>
      <c r="N53" s="21" t="s">
        <v>7</v>
      </c>
      <c r="O53" s="2" t="s">
        <v>24</v>
      </c>
    </row>
    <row r="54" spans="1:15" ht="89.25">
      <c r="A54" s="2">
        <v>40</v>
      </c>
      <c r="B54" s="4" t="s">
        <v>44</v>
      </c>
      <c r="C54" s="21" t="s">
        <v>7</v>
      </c>
      <c r="D54" s="21" t="s">
        <v>7</v>
      </c>
      <c r="E54" s="22" t="s">
        <v>7</v>
      </c>
      <c r="F54" s="22" t="s">
        <v>7</v>
      </c>
      <c r="G54" s="27" t="s">
        <v>7</v>
      </c>
      <c r="H54" s="21" t="s">
        <v>7</v>
      </c>
      <c r="I54" s="21" t="s">
        <v>7</v>
      </c>
      <c r="J54" s="21" t="s">
        <v>7</v>
      </c>
      <c r="K54" s="21" t="s">
        <v>7</v>
      </c>
      <c r="L54" s="21" t="s">
        <v>7</v>
      </c>
      <c r="M54" s="21" t="s">
        <v>7</v>
      </c>
      <c r="N54" s="21" t="s">
        <v>7</v>
      </c>
      <c r="O54" s="2" t="s">
        <v>25</v>
      </c>
    </row>
    <row r="55" spans="1:15" ht="76.5">
      <c r="A55" s="2">
        <v>41</v>
      </c>
      <c r="B55" s="4" t="s">
        <v>45</v>
      </c>
      <c r="C55" s="7" t="s">
        <v>7</v>
      </c>
      <c r="D55" s="7" t="s">
        <v>7</v>
      </c>
      <c r="E55" s="19" t="s">
        <v>7</v>
      </c>
      <c r="F55" s="19" t="s">
        <v>7</v>
      </c>
      <c r="G55" s="26" t="s">
        <v>7</v>
      </c>
      <c r="H55" s="7" t="s">
        <v>7</v>
      </c>
      <c r="I55" s="7" t="s">
        <v>7</v>
      </c>
      <c r="J55" s="7" t="s">
        <v>7</v>
      </c>
      <c r="K55" s="21" t="s">
        <v>7</v>
      </c>
      <c r="L55" s="21" t="s">
        <v>7</v>
      </c>
      <c r="M55" s="21" t="s">
        <v>7</v>
      </c>
      <c r="N55" s="21" t="s">
        <v>7</v>
      </c>
      <c r="O55" s="2" t="s">
        <v>26</v>
      </c>
    </row>
    <row r="56" spans="1:15" ht="15.75" customHeight="1">
      <c r="A56" s="2">
        <v>42</v>
      </c>
      <c r="B56" s="51" t="s">
        <v>27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</row>
    <row r="57" spans="1:15" ht="25.5">
      <c r="A57" s="2">
        <v>43</v>
      </c>
      <c r="B57" s="3" t="s">
        <v>60</v>
      </c>
      <c r="C57" s="6" t="s">
        <v>7</v>
      </c>
      <c r="D57" s="6" t="s">
        <v>7</v>
      </c>
      <c r="E57" s="18" t="s">
        <v>7</v>
      </c>
      <c r="F57" s="18" t="s">
        <v>7</v>
      </c>
      <c r="G57" s="28" t="s">
        <v>7</v>
      </c>
      <c r="H57" s="6" t="s">
        <v>7</v>
      </c>
      <c r="I57" s="6" t="s">
        <v>7</v>
      </c>
      <c r="J57" s="6" t="s">
        <v>7</v>
      </c>
      <c r="K57" s="21" t="s">
        <v>7</v>
      </c>
      <c r="L57" s="21" t="s">
        <v>7</v>
      </c>
      <c r="M57" s="21" t="s">
        <v>7</v>
      </c>
      <c r="N57" s="21" t="s">
        <v>7</v>
      </c>
      <c r="O57" s="2" t="s">
        <v>2</v>
      </c>
    </row>
    <row r="58" spans="1:15" ht="25.5">
      <c r="A58" s="2">
        <v>44</v>
      </c>
      <c r="B58" s="4" t="s">
        <v>3</v>
      </c>
      <c r="C58" s="6" t="s">
        <v>7</v>
      </c>
      <c r="D58" s="6" t="s">
        <v>7</v>
      </c>
      <c r="E58" s="18" t="s">
        <v>7</v>
      </c>
      <c r="F58" s="18" t="s">
        <v>7</v>
      </c>
      <c r="G58" s="28" t="s">
        <v>7</v>
      </c>
      <c r="H58" s="6" t="s">
        <v>7</v>
      </c>
      <c r="I58" s="6" t="s">
        <v>7</v>
      </c>
      <c r="J58" s="6" t="s">
        <v>7</v>
      </c>
      <c r="K58" s="21" t="s">
        <v>7</v>
      </c>
      <c r="L58" s="21" t="s">
        <v>7</v>
      </c>
      <c r="M58" s="21" t="s">
        <v>7</v>
      </c>
      <c r="N58" s="21" t="s">
        <v>7</v>
      </c>
      <c r="O58" s="2" t="s">
        <v>2</v>
      </c>
    </row>
    <row r="59" spans="1:15" ht="15" customHeight="1">
      <c r="A59" s="31">
        <v>45</v>
      </c>
      <c r="B59" s="51" t="s">
        <v>9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2"/>
    </row>
    <row r="60" spans="1:15" ht="25.5">
      <c r="A60" s="2">
        <v>46</v>
      </c>
      <c r="B60" s="3" t="s">
        <v>19</v>
      </c>
      <c r="C60" s="7" t="s">
        <v>7</v>
      </c>
      <c r="D60" s="7" t="s">
        <v>7</v>
      </c>
      <c r="E60" s="19" t="s">
        <v>7</v>
      </c>
      <c r="F60" s="19" t="s">
        <v>7</v>
      </c>
      <c r="G60" s="28" t="s">
        <v>7</v>
      </c>
      <c r="H60" s="7" t="s">
        <v>7</v>
      </c>
      <c r="I60" s="7" t="s">
        <v>7</v>
      </c>
      <c r="J60" s="7" t="s">
        <v>7</v>
      </c>
      <c r="K60" s="21" t="s">
        <v>7</v>
      </c>
      <c r="L60" s="21" t="s">
        <v>7</v>
      </c>
      <c r="M60" s="21" t="s">
        <v>7</v>
      </c>
      <c r="N60" s="21" t="s">
        <v>7</v>
      </c>
      <c r="O60" s="2" t="s">
        <v>2</v>
      </c>
    </row>
    <row r="61" spans="1:15" ht="25.5">
      <c r="A61" s="2">
        <v>47</v>
      </c>
      <c r="B61" s="4" t="s">
        <v>3</v>
      </c>
      <c r="C61" s="7" t="s">
        <v>7</v>
      </c>
      <c r="D61" s="7" t="s">
        <v>7</v>
      </c>
      <c r="E61" s="19" t="s">
        <v>7</v>
      </c>
      <c r="F61" s="19" t="s">
        <v>7</v>
      </c>
      <c r="G61" s="28" t="s">
        <v>7</v>
      </c>
      <c r="H61" s="7" t="s">
        <v>7</v>
      </c>
      <c r="I61" s="7" t="s">
        <v>7</v>
      </c>
      <c r="J61" s="7" t="s">
        <v>7</v>
      </c>
      <c r="K61" s="21" t="s">
        <v>7</v>
      </c>
      <c r="L61" s="21" t="s">
        <v>7</v>
      </c>
      <c r="M61" s="21" t="s">
        <v>7</v>
      </c>
      <c r="N61" s="21" t="s">
        <v>7</v>
      </c>
      <c r="O61" s="2" t="s">
        <v>2</v>
      </c>
    </row>
    <row r="62" spans="1:15" ht="25.5">
      <c r="A62" s="2">
        <v>48</v>
      </c>
      <c r="B62" s="3" t="s">
        <v>28</v>
      </c>
      <c r="C62" s="6" t="s">
        <v>7</v>
      </c>
      <c r="D62" s="6" t="s">
        <v>7</v>
      </c>
      <c r="E62" s="18" t="s">
        <v>7</v>
      </c>
      <c r="F62" s="18" t="s">
        <v>7</v>
      </c>
      <c r="G62" s="28" t="s">
        <v>7</v>
      </c>
      <c r="H62" s="6" t="s">
        <v>7</v>
      </c>
      <c r="I62" s="6" t="s">
        <v>7</v>
      </c>
      <c r="J62" s="6" t="s">
        <v>7</v>
      </c>
      <c r="K62" s="21" t="s">
        <v>7</v>
      </c>
      <c r="L62" s="21" t="s">
        <v>7</v>
      </c>
      <c r="M62" s="21" t="s">
        <v>7</v>
      </c>
      <c r="N62" s="21" t="s">
        <v>7</v>
      </c>
      <c r="O62" s="2" t="s">
        <v>29</v>
      </c>
    </row>
    <row r="63" spans="1:15" ht="95.45" customHeight="1">
      <c r="A63" s="2">
        <v>49</v>
      </c>
      <c r="B63" s="4" t="s">
        <v>58</v>
      </c>
      <c r="C63" s="6" t="s">
        <v>7</v>
      </c>
      <c r="D63" s="6" t="s">
        <v>7</v>
      </c>
      <c r="E63" s="18" t="s">
        <v>7</v>
      </c>
      <c r="F63" s="18" t="s">
        <v>7</v>
      </c>
      <c r="G63" s="28" t="s">
        <v>7</v>
      </c>
      <c r="H63" s="6" t="s">
        <v>7</v>
      </c>
      <c r="I63" s="6" t="s">
        <v>7</v>
      </c>
      <c r="J63" s="6" t="s">
        <v>7</v>
      </c>
      <c r="K63" s="21" t="s">
        <v>7</v>
      </c>
      <c r="L63" s="21" t="s">
        <v>7</v>
      </c>
      <c r="M63" s="21" t="s">
        <v>7</v>
      </c>
      <c r="N63" s="21" t="s">
        <v>7</v>
      </c>
      <c r="O63" s="2" t="s">
        <v>29</v>
      </c>
    </row>
    <row r="64" spans="1:15" ht="19.15" customHeight="1">
      <c r="A64" s="2">
        <v>50</v>
      </c>
      <c r="B64" s="51" t="s">
        <v>74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2"/>
    </row>
    <row r="65" spans="1:17" ht="25.5">
      <c r="A65" s="2">
        <v>51</v>
      </c>
      <c r="B65" s="3" t="s">
        <v>47</v>
      </c>
      <c r="C65" s="11">
        <f>D65+E65+F65+G65+H65+I65+J65+K65+L65+M65+N65</f>
        <v>146422.50000000003</v>
      </c>
      <c r="D65" s="11">
        <f aca="true" t="shared" si="10" ref="D65:G65">SUM(D66)</f>
        <v>9588</v>
      </c>
      <c r="E65" s="16">
        <f t="shared" si="10"/>
        <v>9802.2</v>
      </c>
      <c r="F65" s="16">
        <f t="shared" si="10"/>
        <v>10694.1</v>
      </c>
      <c r="G65" s="24">
        <f t="shared" si="10"/>
        <v>10806.8</v>
      </c>
      <c r="H65" s="11">
        <v>11853.8</v>
      </c>
      <c r="I65" s="11">
        <f>I66</f>
        <v>14344.8</v>
      </c>
      <c r="J65" s="11">
        <f>J14-J46</f>
        <v>15535.6</v>
      </c>
      <c r="K65" s="11">
        <f>K14-K43</f>
        <v>15949.3</v>
      </c>
      <c r="L65" s="11">
        <f>L14-L46</f>
        <v>15949.3</v>
      </c>
      <c r="M65" s="11">
        <f>M14-M46</f>
        <v>15949.3</v>
      </c>
      <c r="N65" s="11">
        <f>N14-N46</f>
        <v>15949.3</v>
      </c>
      <c r="O65" s="2" t="s">
        <v>2</v>
      </c>
      <c r="Q65" s="42"/>
    </row>
    <row r="66" spans="1:15" ht="25.5">
      <c r="A66" s="2">
        <v>52</v>
      </c>
      <c r="B66" s="4" t="s">
        <v>3</v>
      </c>
      <c r="C66" s="12">
        <f>D66+E66+F66+G66+H66+I66+J66+K66+L66+M66+N66</f>
        <v>146422.50000000003</v>
      </c>
      <c r="D66" s="12">
        <f aca="true" t="shared" si="11" ref="D66:G66">SUM(D68)</f>
        <v>9588</v>
      </c>
      <c r="E66" s="17">
        <f t="shared" si="11"/>
        <v>9802.2</v>
      </c>
      <c r="F66" s="17">
        <f t="shared" si="11"/>
        <v>10694.1</v>
      </c>
      <c r="G66" s="25">
        <f t="shared" si="11"/>
        <v>10806.8</v>
      </c>
      <c r="H66" s="12">
        <v>11853.8</v>
      </c>
      <c r="I66" s="12">
        <f>I15-I47</f>
        <v>14344.8</v>
      </c>
      <c r="J66" s="12">
        <f>J15-J47</f>
        <v>15535.6</v>
      </c>
      <c r="K66" s="12">
        <v>15949.3</v>
      </c>
      <c r="L66" s="12">
        <v>15949.3</v>
      </c>
      <c r="M66" s="12">
        <v>15949.3</v>
      </c>
      <c r="N66" s="12">
        <v>15949.3</v>
      </c>
      <c r="O66" s="2" t="s">
        <v>2</v>
      </c>
    </row>
    <row r="67" spans="1:15" ht="15" customHeight="1">
      <c r="A67" s="2">
        <v>53</v>
      </c>
      <c r="B67" s="51" t="s">
        <v>9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25.5">
      <c r="A68" s="2">
        <v>54</v>
      </c>
      <c r="B68" s="3" t="s">
        <v>19</v>
      </c>
      <c r="C68" s="11">
        <f>D68+E68+F68+G68+H68+I68+J68+K68+L68+M68+N68</f>
        <v>146422.50000000003</v>
      </c>
      <c r="D68" s="11">
        <f aca="true" t="shared" si="12" ref="D68:G68">SUM(D69)</f>
        <v>9588</v>
      </c>
      <c r="E68" s="16">
        <f t="shared" si="12"/>
        <v>9802.2</v>
      </c>
      <c r="F68" s="16">
        <f t="shared" si="12"/>
        <v>10694.1</v>
      </c>
      <c r="G68" s="24">
        <f t="shared" si="12"/>
        <v>10806.8</v>
      </c>
      <c r="H68" s="11">
        <v>11853.8</v>
      </c>
      <c r="I68" s="11">
        <f>I66</f>
        <v>14344.8</v>
      </c>
      <c r="J68" s="11">
        <v>15535.6</v>
      </c>
      <c r="K68" s="11">
        <v>15949.3</v>
      </c>
      <c r="L68" s="11">
        <v>15949.3</v>
      </c>
      <c r="M68" s="11">
        <v>15949.3</v>
      </c>
      <c r="N68" s="11">
        <v>15949.3</v>
      </c>
      <c r="O68" s="2" t="s">
        <v>2</v>
      </c>
    </row>
    <row r="69" spans="1:15" ht="25.5">
      <c r="A69" s="2">
        <v>55</v>
      </c>
      <c r="B69" s="4" t="s">
        <v>3</v>
      </c>
      <c r="C69" s="12">
        <f>D69+E69+F69+G69+H69+I69+J69+K69+L69+M69+N69</f>
        <v>146422.50000000003</v>
      </c>
      <c r="D69" s="12">
        <f aca="true" t="shared" si="13" ref="D69:G69">SUM(D70)</f>
        <v>9588</v>
      </c>
      <c r="E69" s="17">
        <f t="shared" si="13"/>
        <v>9802.2</v>
      </c>
      <c r="F69" s="17">
        <f t="shared" si="13"/>
        <v>10694.1</v>
      </c>
      <c r="G69" s="25">
        <f t="shared" si="13"/>
        <v>10806.8</v>
      </c>
      <c r="H69" s="12">
        <v>11853.8</v>
      </c>
      <c r="I69" s="12">
        <f>I66</f>
        <v>14344.8</v>
      </c>
      <c r="J69" s="12">
        <v>15535.6</v>
      </c>
      <c r="K69" s="12">
        <v>15949.3</v>
      </c>
      <c r="L69" s="12">
        <v>15949.3</v>
      </c>
      <c r="M69" s="12">
        <v>15949.3</v>
      </c>
      <c r="N69" s="12">
        <v>15949.3</v>
      </c>
      <c r="O69" s="2" t="s">
        <v>2</v>
      </c>
    </row>
    <row r="70" spans="1:15" ht="63.75">
      <c r="A70" s="2">
        <v>56</v>
      </c>
      <c r="B70" s="4" t="s">
        <v>46</v>
      </c>
      <c r="C70" s="12">
        <f>D70+E70+F70+G70+H70+I70+J70+K70+L70+M70+N70</f>
        <v>146422.50000000003</v>
      </c>
      <c r="D70" s="13">
        <v>9588</v>
      </c>
      <c r="E70" s="20">
        <v>9802.2</v>
      </c>
      <c r="F70" s="20">
        <v>10694.1</v>
      </c>
      <c r="G70" s="29">
        <v>10806.8</v>
      </c>
      <c r="H70" s="12">
        <v>11853.8</v>
      </c>
      <c r="I70" s="12">
        <f>I66</f>
        <v>14344.8</v>
      </c>
      <c r="J70" s="12">
        <v>15535.6</v>
      </c>
      <c r="K70" s="12">
        <v>15949.3</v>
      </c>
      <c r="L70" s="12">
        <v>15949.3</v>
      </c>
      <c r="M70" s="12">
        <v>15949.3</v>
      </c>
      <c r="N70" s="12">
        <v>15949.3</v>
      </c>
      <c r="O70" s="2" t="s">
        <v>30</v>
      </c>
    </row>
    <row r="71" spans="1:15" ht="21.6" customHeight="1">
      <c r="A71" s="53" t="s">
        <v>62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</row>
    <row r="72" spans="1:15" ht="15.6" customHeight="1">
      <c r="A72" s="45" t="s">
        <v>63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5.6" customHeight="1">
      <c r="A73" s="46" t="s">
        <v>64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</sheetData>
  <mergeCells count="35">
    <mergeCell ref="B30:O30"/>
    <mergeCell ref="B45:O45"/>
    <mergeCell ref="B59:O59"/>
    <mergeCell ref="B18:O18"/>
    <mergeCell ref="A6:O6"/>
    <mergeCell ref="A8:A12"/>
    <mergeCell ref="A19:O19"/>
    <mergeCell ref="C10:C12"/>
    <mergeCell ref="E10:E12"/>
    <mergeCell ref="C8:N9"/>
    <mergeCell ref="K10:K12"/>
    <mergeCell ref="L10:L12"/>
    <mergeCell ref="M10:M12"/>
    <mergeCell ref="N10:N12"/>
    <mergeCell ref="A73:O73"/>
    <mergeCell ref="B8:B12"/>
    <mergeCell ref="D10:D12"/>
    <mergeCell ref="F10:F12"/>
    <mergeCell ref="G10:G12"/>
    <mergeCell ref="H10:H12"/>
    <mergeCell ref="I10:I12"/>
    <mergeCell ref="J10:J12"/>
    <mergeCell ref="B67:O67"/>
    <mergeCell ref="A71:O71"/>
    <mergeCell ref="A72:O72"/>
    <mergeCell ref="O8:O12"/>
    <mergeCell ref="B27:O27"/>
    <mergeCell ref="B42:O42"/>
    <mergeCell ref="B64:O64"/>
    <mergeCell ref="B56:O56"/>
    <mergeCell ref="I1:O1"/>
    <mergeCell ref="I2:O2"/>
    <mergeCell ref="I3:O3"/>
    <mergeCell ref="I4:O4"/>
    <mergeCell ref="I5:O5"/>
  </mergeCells>
  <printOptions/>
  <pageMargins left="0.3937007874015748" right="0.1968503937007874" top="0.3937007874015748" bottom="0.31496062992125984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Ковязина</dc:creator>
  <cp:keywords/>
  <dc:description/>
  <cp:lastModifiedBy>luba</cp:lastModifiedBy>
  <cp:lastPrinted>2019-09-26T10:43:30Z</cp:lastPrinted>
  <dcterms:created xsi:type="dcterms:W3CDTF">2015-11-09T05:32:05Z</dcterms:created>
  <dcterms:modified xsi:type="dcterms:W3CDTF">2019-09-26T10:51:47Z</dcterms:modified>
  <cp:category/>
  <cp:version/>
  <cp:contentType/>
  <cp:contentStatus/>
</cp:coreProperties>
</file>