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externalReferences>
    <externalReference r:id="rId7"/>
  </externalReferences>
  <definedNames>
    <definedName name="_xlnm.Print_Area" localSheetId="4">'Приложение 5'!$A$1:$AL$31</definedName>
  </definedNames>
  <calcPr calcId="124519"/>
</workbook>
</file>

<file path=xl/calcChain.xml><?xml version="1.0" encoding="utf-8"?>
<calcChain xmlns="http://schemas.openxmlformats.org/spreadsheetml/2006/main">
  <c r="AL20" i="2"/>
  <c r="AL14" i="1"/>
  <c r="AL21" i="5" l="1"/>
  <c r="AL20"/>
  <c r="AL19"/>
  <c r="AL18"/>
  <c r="AL17"/>
  <c r="AL16"/>
  <c r="AL15"/>
  <c r="AL14" i="6"/>
  <c r="AL13"/>
  <c r="AL11"/>
  <c r="AL10"/>
  <c r="AL9"/>
  <c r="AL8"/>
  <c r="AL31" i="5"/>
  <c r="AL30"/>
  <c r="AL28"/>
  <c r="AL26"/>
  <c r="AL25"/>
  <c r="AL24"/>
  <c r="AL14"/>
  <c r="AL13"/>
  <c r="AL12"/>
  <c r="AL11"/>
  <c r="AL8"/>
  <c r="AL7"/>
  <c r="AL15" i="4"/>
  <c r="AL14"/>
  <c r="AL13"/>
  <c r="AL12"/>
  <c r="AL10"/>
  <c r="AL6" i="6"/>
  <c r="AL6" i="5"/>
  <c r="AL8" i="4"/>
  <c r="AL10" i="3"/>
  <c r="AL6"/>
  <c r="AL24" i="2"/>
  <c r="AL23"/>
  <c r="AL22"/>
  <c r="AL21"/>
  <c r="AL19"/>
  <c r="AL18"/>
  <c r="AL17"/>
  <c r="AL16"/>
  <c r="AL15"/>
  <c r="AL14"/>
  <c r="AL13"/>
  <c r="AL11"/>
  <c r="AL10"/>
  <c r="AL9"/>
  <c r="AL8"/>
  <c r="AL7"/>
  <c r="AL6"/>
  <c r="AL25" i="1"/>
  <c r="AL24"/>
  <c r="AL22"/>
  <c r="AL21"/>
  <c r="AL20"/>
  <c r="AL19"/>
  <c r="AL18"/>
  <c r="AL17"/>
  <c r="AL16"/>
  <c r="AL15"/>
  <c r="AL13"/>
  <c r="AL12"/>
  <c r="AL11"/>
  <c r="AL9"/>
  <c r="AL8"/>
  <c r="AL7"/>
  <c r="AL6"/>
  <c r="E16" i="4"/>
  <c r="E15"/>
  <c r="E14"/>
  <c r="E13"/>
  <c r="E12"/>
  <c r="E11"/>
  <c r="E10"/>
  <c r="E9"/>
  <c r="E7"/>
  <c r="E6"/>
  <c r="AK14" i="6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C14"/>
  <c r="B14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C13"/>
  <c r="B13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C12"/>
  <c r="B12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C11"/>
  <c r="B11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C10"/>
  <c r="B10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C9"/>
  <c r="B9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C8"/>
  <c r="B8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C7"/>
  <c r="B7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C6"/>
  <c r="B6"/>
  <c r="C4"/>
  <c r="B4"/>
  <c r="AK31" i="5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D31"/>
  <c r="C31"/>
  <c r="B31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D30"/>
  <c r="C30"/>
  <c r="B30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D29"/>
  <c r="C29"/>
  <c r="B29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C28"/>
  <c r="B28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D27"/>
  <c r="C27"/>
  <c r="B27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C26"/>
  <c r="B26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C25"/>
  <c r="B25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C24"/>
  <c r="B24"/>
  <c r="C22"/>
  <c r="B22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D21"/>
  <c r="C21"/>
  <c r="B21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D20"/>
  <c r="C20"/>
  <c r="B20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D19"/>
  <c r="C19"/>
  <c r="B19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C18"/>
  <c r="B18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D17"/>
  <c r="C17"/>
  <c r="B17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D16"/>
  <c r="C16"/>
  <c r="B16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D15"/>
  <c r="C15"/>
  <c r="B15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C14"/>
  <c r="B14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C13"/>
  <c r="B13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C12"/>
  <c r="B12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C11"/>
  <c r="B11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C10"/>
  <c r="B10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D9"/>
  <c r="C9"/>
  <c r="B9"/>
  <c r="B7"/>
  <c r="C6"/>
  <c r="B6"/>
  <c r="C4"/>
  <c r="B4"/>
  <c r="AK16" i="4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D16"/>
  <c r="C16"/>
  <c r="B16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D15"/>
  <c r="C15"/>
  <c r="B15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D14"/>
  <c r="C14"/>
  <c r="B14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D13"/>
  <c r="C13"/>
  <c r="B13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D12"/>
  <c r="C12"/>
  <c r="B12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D11"/>
  <c r="B11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D10"/>
  <c r="C10"/>
  <c r="B10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D9"/>
  <c r="C9"/>
  <c r="B9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C8"/>
  <c r="B8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D7"/>
  <c r="C7"/>
  <c r="B7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D6"/>
  <c r="C6"/>
  <c r="B6"/>
  <c r="C4"/>
  <c r="B4"/>
  <c r="AK11" i="3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C11"/>
  <c r="B11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C10"/>
  <c r="B10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D9"/>
  <c r="C9"/>
  <c r="B9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C8"/>
  <c r="B8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C7"/>
  <c r="B7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C6"/>
  <c r="B6"/>
  <c r="C4"/>
  <c r="B4"/>
  <c r="D24" i="2"/>
  <c r="D23"/>
  <c r="D22"/>
  <c r="D17"/>
  <c r="D16"/>
  <c r="D15"/>
  <c r="D1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C24"/>
  <c r="B24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C23"/>
  <c r="B23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C22"/>
  <c r="B22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C21"/>
  <c r="B21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C20"/>
  <c r="B20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B19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C18"/>
  <c r="B18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C17"/>
  <c r="B17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C16"/>
  <c r="B16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C15"/>
  <c r="B15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C14"/>
  <c r="B14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B13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B12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B11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B10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C9"/>
  <c r="B9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B8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C7"/>
  <c r="B7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B6"/>
  <c r="C4"/>
  <c r="B4"/>
  <c r="AK26" i="1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C26"/>
  <c r="B26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B25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C24"/>
  <c r="B24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C22"/>
  <c r="B22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C21"/>
  <c r="B21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C20"/>
  <c r="B20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C19"/>
  <c r="B19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C18"/>
  <c r="B18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C17"/>
  <c r="B17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C16"/>
  <c r="B16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B15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C14"/>
  <c r="B14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C13"/>
  <c r="B13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C12"/>
  <c r="B12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C11"/>
  <c r="B11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C10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C9"/>
  <c r="B9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C8"/>
  <c r="B8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C7"/>
  <c r="B7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B6"/>
  <c r="C4"/>
  <c r="B4"/>
</calcChain>
</file>

<file path=xl/sharedStrings.xml><?xml version="1.0" encoding="utf-8"?>
<sst xmlns="http://schemas.openxmlformats.org/spreadsheetml/2006/main" count="297" uniqueCount="36">
  <si>
    <t>Приложение 1</t>
  </si>
  <si>
    <t>№</t>
  </si>
  <si>
    <t>План</t>
  </si>
  <si>
    <t>Базовый</t>
  </si>
  <si>
    <t>Инерционный</t>
  </si>
  <si>
    <t>тыс чел.</t>
  </si>
  <si>
    <t>Оборот организаций по виду экономической деятельности "Обеспечение электрической энергией, газом и паром"</t>
  </si>
  <si>
    <t xml:space="preserve"> чел.</t>
  </si>
  <si>
    <t>Число резидентов ТОР</t>
  </si>
  <si>
    <t xml:space="preserve">ед.   </t>
  </si>
  <si>
    <t>инд.</t>
  </si>
  <si>
    <t>Приложение 2</t>
  </si>
  <si>
    <t>Прогнозные показатели стратегии социально-экономического развития Асбестовского городского округа по направлению Развитие человеческого потенциала</t>
  </si>
  <si>
    <t>тыс.чел</t>
  </si>
  <si>
    <t>Приложение 3</t>
  </si>
  <si>
    <t>Приложение 4</t>
  </si>
  <si>
    <t>час</t>
  </si>
  <si>
    <t>Приложение 5</t>
  </si>
  <si>
    <t>%</t>
  </si>
  <si>
    <t>Актуализированный Генеральный план</t>
  </si>
  <si>
    <t>Приложение  6</t>
  </si>
  <si>
    <t>Факт</t>
  </si>
  <si>
    <t>-</t>
  </si>
  <si>
    <t>Показатели стратегии социально-экономического развития Асбестовского городского округа по направлению Развитие экономического потенциала</t>
  </si>
  <si>
    <t>Показатели стратегии социально-экономического развития Асбестовского городского округа по направлению Развитие инженерной инфраструктуры, жилищно-коммунального хозяйства и благоустройство городской среды</t>
  </si>
  <si>
    <t>Показатели стратегии социально-экономического развития Асбестовского городского округа по направлению Развитие Транспортной инфраструктуры</t>
  </si>
  <si>
    <t xml:space="preserve">Показатели стратегии социально-экономического развития Асбестовского городского округа по направлению Благоустройство городской среды, рекреационные зоны, Градостроительство, землепользование </t>
  </si>
  <si>
    <t>Показатели стратегии социально-экономического развития Асбестовского городского округа по направлению Безопасность и Развитие гражданского общества</t>
  </si>
  <si>
    <t>% выполнения</t>
  </si>
  <si>
    <t>в 4,6 р.</t>
  </si>
  <si>
    <t>в 1,7 р.</t>
  </si>
  <si>
    <t>в 926 р.</t>
  </si>
  <si>
    <t>в 2,8 р.</t>
  </si>
  <si>
    <t>в 2,2 р.</t>
  </si>
  <si>
    <t>в 3,34 р.</t>
  </si>
  <si>
    <t>в 7,0 р.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</si>
</sst>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0.000"/>
    <numFmt numFmtId="168" formatCode="_-* #,##0.0_р_._-;\-* #,##0.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 applyProtection="1">
      <alignment horizontal="center" vertical="center" textRotation="90" wrapText="1"/>
      <protection locked="0"/>
    </xf>
    <xf numFmtId="0" fontId="2" fillId="2" borderId="1" xfId="0" applyFont="1" applyFill="1" applyBorder="1" applyAlignment="1">
      <alignment wrapText="1"/>
    </xf>
    <xf numFmtId="164" fontId="2" fillId="2" borderId="1" xfId="1" applyNumberFormat="1" applyFont="1" applyFill="1" applyBorder="1" applyAlignment="1">
      <alignment wrapText="1"/>
    </xf>
    <xf numFmtId="165" fontId="2" fillId="2" borderId="1" xfId="1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 applyProtection="1">
      <alignment horizontal="left" vertical="top" wrapText="1"/>
    </xf>
    <xf numFmtId="166" fontId="2" fillId="2" borderId="1" xfId="0" applyNumberFormat="1" applyFont="1" applyFill="1" applyBorder="1" applyAlignment="1">
      <alignment wrapText="1"/>
    </xf>
    <xf numFmtId="167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0" fontId="2" fillId="0" borderId="0" xfId="0" applyFont="1"/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8" fontId="5" fillId="0" borderId="1" xfId="1" applyNumberFormat="1" applyFont="1" applyBorder="1" applyAlignment="1">
      <alignment wrapText="1"/>
    </xf>
    <xf numFmtId="165" fontId="5" fillId="0" borderId="1" xfId="1" applyNumberFormat="1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165" fontId="2" fillId="2" borderId="1" xfId="1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7" fontId="2" fillId="2" borderId="1" xfId="0" applyNumberFormat="1" applyFont="1" applyFill="1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8" fontId="2" fillId="0" borderId="1" xfId="1" applyNumberFormat="1" applyFont="1" applyBorder="1" applyAlignment="1">
      <alignment horizontal="left" wrapText="1"/>
    </xf>
    <xf numFmtId="165" fontId="2" fillId="0" borderId="1" xfId="1" applyNumberFormat="1" applyFont="1" applyBorder="1" applyAlignment="1">
      <alignment horizontal="left" wrapText="1"/>
    </xf>
    <xf numFmtId="1" fontId="2" fillId="2" borderId="1" xfId="1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5" fontId="2" fillId="0" borderId="1" xfId="1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168" fontId="2" fillId="0" borderId="1" xfId="1" applyNumberFormat="1" applyFont="1" applyBorder="1" applyAlignment="1">
      <alignment horizontal="center" wrapText="1"/>
    </xf>
    <xf numFmtId="168" fontId="2" fillId="0" borderId="1" xfId="1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2" fillId="0" borderId="1" xfId="1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8" fontId="2" fillId="0" borderId="1" xfId="1" applyNumberFormat="1" applyFont="1" applyBorder="1" applyAlignment="1">
      <alignment vertical="center" wrapText="1"/>
    </xf>
    <xf numFmtId="168" fontId="2" fillId="0" borderId="1" xfId="1" applyNumberFormat="1" applyFont="1" applyBorder="1" applyAlignment="1">
      <alignment horizontal="center" vertical="center" wrapText="1"/>
    </xf>
    <xf numFmtId="168" fontId="4" fillId="0" borderId="1" xfId="1" applyNumberFormat="1" applyFont="1" applyBorder="1" applyAlignment="1">
      <alignment vertical="center" wrapText="1"/>
    </xf>
    <xf numFmtId="168" fontId="2" fillId="2" borderId="1" xfId="1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90;&#1088;&#1072;&#1090;&#1077;&#1075;&#1080;&#1103;%20&#1086;&#1090;&#1095;&#1077;&#1090;%20&#1079;&#1072;%202019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для заполнения"/>
      <sheetName val="Сценарии"/>
      <sheetName val="Прил 1"/>
      <sheetName val="Прил 2"/>
      <sheetName val="Прил 3"/>
      <sheetName val="Прил 4"/>
      <sheetName val="прил 5"/>
      <sheetName val="Прил 6 "/>
      <sheetName val="График доработки"/>
    </sheetNames>
    <sheetDataSet>
      <sheetData sheetId="0" refreshError="1">
        <row r="3">
          <cell r="B3" t="str">
            <v>Наименование показателя</v>
          </cell>
          <cell r="C3" t="str">
            <v>Ед. изм.</v>
          </cell>
        </row>
        <row r="5">
          <cell r="B5" t="str">
            <v>Продолжительность жизни</v>
          </cell>
          <cell r="AA5">
            <v>66.560647499999988</v>
          </cell>
          <cell r="AB5">
            <v>67.224590000000006</v>
          </cell>
          <cell r="AC5">
            <v>66.893450737499975</v>
          </cell>
          <cell r="AD5">
            <v>67.896835900000013</v>
          </cell>
          <cell r="AE5">
            <v>67.227917991187468</v>
          </cell>
          <cell r="AF5">
            <v>68.575804259000009</v>
          </cell>
          <cell r="AG5">
            <v>67.564057581143402</v>
          </cell>
          <cell r="AH5">
            <v>69.261562301590004</v>
          </cell>
          <cell r="AI5">
            <v>67.901877869049116</v>
          </cell>
          <cell r="AJ5">
            <v>69.954177924605901</v>
          </cell>
          <cell r="AK5">
            <v>68.241387258394354</v>
          </cell>
          <cell r="AL5">
            <v>70.653719703851962</v>
          </cell>
          <cell r="AM5">
            <v>68.582594194686322</v>
          </cell>
          <cell r="AN5">
            <v>71.360256900890477</v>
          </cell>
          <cell r="AO5">
            <v>68.925507165659752</v>
          </cell>
          <cell r="AP5">
            <v>72.073859469899375</v>
          </cell>
          <cell r="AQ5">
            <v>69.270134701488047</v>
          </cell>
          <cell r="AR5">
            <v>72.794598064598375</v>
          </cell>
          <cell r="AS5">
            <v>69.616485374995477</v>
          </cell>
          <cell r="AT5">
            <v>73.522544045244359</v>
          </cell>
          <cell r="AU5">
            <v>69.964567801870444</v>
          </cell>
          <cell r="AV5">
            <v>74.257769485696798</v>
          </cell>
          <cell r="AW5">
            <v>70.314390640879793</v>
          </cell>
          <cell r="AX5">
            <v>75.00034718055376</v>
          </cell>
          <cell r="AY5">
            <v>70.665962594084178</v>
          </cell>
          <cell r="AZ5">
            <v>75.750350652359302</v>
          </cell>
          <cell r="BA5">
            <v>71.019292407054593</v>
          </cell>
          <cell r="BB5">
            <v>76.507854158882893</v>
          </cell>
          <cell r="BC5">
            <v>71.374388869089856</v>
          </cell>
          <cell r="BD5">
            <v>77.272932700471728</v>
          </cell>
          <cell r="BE5">
            <v>71.731260813435298</v>
          </cell>
          <cell r="BF5">
            <v>78.045662027476439</v>
          </cell>
        </row>
        <row r="6">
          <cell r="B6" t="str">
            <v>Рождаемость</v>
          </cell>
          <cell r="C6" t="str">
            <v>На 1 тыс. нас.</v>
          </cell>
          <cell r="AA6">
            <v>15.2</v>
          </cell>
          <cell r="AB6">
            <v>15.5</v>
          </cell>
          <cell r="AC6">
            <v>15.2</v>
          </cell>
          <cell r="AD6">
            <v>15.5</v>
          </cell>
          <cell r="AE6">
            <v>15.7</v>
          </cell>
          <cell r="AF6">
            <v>16</v>
          </cell>
          <cell r="AG6">
            <v>15.7</v>
          </cell>
          <cell r="AH6">
            <v>16</v>
          </cell>
          <cell r="AI6">
            <v>15.7</v>
          </cell>
          <cell r="AJ6">
            <v>16</v>
          </cell>
          <cell r="AK6">
            <v>16.2</v>
          </cell>
          <cell r="AL6">
            <v>16.5</v>
          </cell>
          <cell r="AM6">
            <v>16.3</v>
          </cell>
          <cell r="AN6">
            <v>16.5</v>
          </cell>
          <cell r="AO6">
            <v>16.3</v>
          </cell>
          <cell r="AP6">
            <v>16.600000000000001</v>
          </cell>
          <cell r="AQ6">
            <v>16.600000000000001</v>
          </cell>
          <cell r="AR6">
            <v>17</v>
          </cell>
          <cell r="AS6">
            <v>17.100000000000001</v>
          </cell>
          <cell r="AT6">
            <v>17.5</v>
          </cell>
          <cell r="AU6">
            <v>17.5</v>
          </cell>
          <cell r="AV6">
            <v>18</v>
          </cell>
          <cell r="AW6">
            <v>17.600000000000001</v>
          </cell>
          <cell r="AX6">
            <v>18.100000000000001</v>
          </cell>
          <cell r="AY6">
            <v>17.8</v>
          </cell>
          <cell r="AZ6">
            <v>18.399999999999999</v>
          </cell>
          <cell r="BA6">
            <v>18.399999999999999</v>
          </cell>
          <cell r="BB6">
            <v>19.8</v>
          </cell>
          <cell r="BC6">
            <v>19.2</v>
          </cell>
          <cell r="BD6">
            <v>19.899999999999999</v>
          </cell>
          <cell r="BE6">
            <v>19.5</v>
          </cell>
          <cell r="BF6">
            <v>20</v>
          </cell>
        </row>
        <row r="7">
          <cell r="B7" t="str">
            <v xml:space="preserve">Смертность </v>
          </cell>
          <cell r="AA7">
            <v>16.399999999999999</v>
          </cell>
          <cell r="AB7">
            <v>16.2</v>
          </cell>
          <cell r="AC7">
            <v>16.7</v>
          </cell>
          <cell r="AD7">
            <v>16.3</v>
          </cell>
          <cell r="AE7">
            <v>16.7</v>
          </cell>
          <cell r="AF7">
            <v>16.3</v>
          </cell>
          <cell r="AG7">
            <v>16.7</v>
          </cell>
          <cell r="AH7">
            <v>16.3</v>
          </cell>
          <cell r="AI7">
            <v>16.7</v>
          </cell>
          <cell r="AJ7">
            <v>16.3</v>
          </cell>
          <cell r="AK7">
            <v>16.8</v>
          </cell>
          <cell r="AL7">
            <v>16.399999999999999</v>
          </cell>
          <cell r="AM7">
            <v>16.8</v>
          </cell>
          <cell r="AN7">
            <v>16.399999999999999</v>
          </cell>
          <cell r="AO7">
            <v>16.8</v>
          </cell>
          <cell r="AP7">
            <v>16.399999999999999</v>
          </cell>
          <cell r="AQ7">
            <v>16.8</v>
          </cell>
          <cell r="AR7">
            <v>16.399999999999999</v>
          </cell>
          <cell r="AS7">
            <v>16.8</v>
          </cell>
          <cell r="AT7">
            <v>16.399999999999999</v>
          </cell>
          <cell r="AU7">
            <v>16.8</v>
          </cell>
          <cell r="AV7">
            <v>16.399999999999999</v>
          </cell>
          <cell r="AW7">
            <v>16.8</v>
          </cell>
          <cell r="AX7">
            <v>16.399999999999999</v>
          </cell>
          <cell r="AY7">
            <v>16.8</v>
          </cell>
          <cell r="AZ7">
            <v>16.399999999999999</v>
          </cell>
          <cell r="BA7">
            <v>16.8</v>
          </cell>
          <cell r="BB7">
            <v>16.399999999999999</v>
          </cell>
          <cell r="BC7">
            <v>16.8</v>
          </cell>
          <cell r="BD7">
            <v>16.399999999999999</v>
          </cell>
          <cell r="BE7">
            <v>16.8</v>
          </cell>
          <cell r="BF7">
            <v>16.399999999999999</v>
          </cell>
        </row>
        <row r="10">
          <cell r="B10" t="str">
            <v>Туберкулез</v>
          </cell>
          <cell r="C10" t="str">
            <v>На 1 тыс. нас.</v>
          </cell>
          <cell r="AA10">
            <v>80.5</v>
          </cell>
          <cell r="AB10">
            <v>80.2</v>
          </cell>
          <cell r="AC10">
            <v>80.599999999999994</v>
          </cell>
          <cell r="AD10">
            <v>80.400000000000006</v>
          </cell>
          <cell r="AE10">
            <v>80.8</v>
          </cell>
          <cell r="AF10">
            <v>80.599999999999994</v>
          </cell>
          <cell r="AG10">
            <v>81.2</v>
          </cell>
          <cell r="AH10">
            <v>80.900000000000006</v>
          </cell>
          <cell r="AI10">
            <v>81.400000000000006</v>
          </cell>
          <cell r="AJ10">
            <v>81.099999999999994</v>
          </cell>
          <cell r="AK10">
            <v>81.7</v>
          </cell>
          <cell r="AL10">
            <v>81.3</v>
          </cell>
          <cell r="AM10">
            <v>81.8</v>
          </cell>
          <cell r="AN10">
            <v>81.5</v>
          </cell>
          <cell r="AO10">
            <v>82</v>
          </cell>
          <cell r="AP10">
            <v>81.8</v>
          </cell>
          <cell r="AQ10">
            <v>82.2</v>
          </cell>
          <cell r="AR10">
            <v>81.900000000000006</v>
          </cell>
          <cell r="AS10">
            <v>82.4</v>
          </cell>
          <cell r="AT10">
            <v>82.1</v>
          </cell>
          <cell r="AU10">
            <v>82.7</v>
          </cell>
          <cell r="AV10">
            <v>82.4</v>
          </cell>
          <cell r="AW10">
            <v>82.8</v>
          </cell>
          <cell r="AX10">
            <v>82.5</v>
          </cell>
          <cell r="AY10">
            <v>82.9</v>
          </cell>
          <cell r="AZ10">
            <v>82.7</v>
          </cell>
          <cell r="BA10">
            <v>83.1</v>
          </cell>
          <cell r="BB10">
            <v>82.9</v>
          </cell>
          <cell r="BC10">
            <v>83.3</v>
          </cell>
          <cell r="BD10">
            <v>83</v>
          </cell>
          <cell r="BE10">
            <v>83.7</v>
          </cell>
          <cell r="BF10">
            <v>83.3</v>
          </cell>
        </row>
        <row r="11">
          <cell r="B11" t="str">
            <v>ВИЧ</v>
          </cell>
          <cell r="AA11">
            <v>182.6</v>
          </cell>
          <cell r="AB11">
            <v>181.7</v>
          </cell>
          <cell r="AC11">
            <v>182.9</v>
          </cell>
          <cell r="AD11">
            <v>181.8</v>
          </cell>
          <cell r="AE11">
            <v>183.3</v>
          </cell>
          <cell r="AF11">
            <v>182.3</v>
          </cell>
          <cell r="AG11">
            <v>183.4</v>
          </cell>
          <cell r="AH11">
            <v>182.7</v>
          </cell>
          <cell r="AI11">
            <v>183.2</v>
          </cell>
          <cell r="AJ11">
            <v>182.9</v>
          </cell>
          <cell r="AK11">
            <v>183.4</v>
          </cell>
          <cell r="AL11">
            <v>183.1</v>
          </cell>
          <cell r="AM11">
            <v>183.8</v>
          </cell>
          <cell r="AN11">
            <v>183.5</v>
          </cell>
          <cell r="AO11">
            <v>184.3</v>
          </cell>
          <cell r="AP11">
            <v>183.8</v>
          </cell>
          <cell r="AQ11">
            <v>185.2</v>
          </cell>
          <cell r="AR11">
            <v>184.1</v>
          </cell>
          <cell r="AS11">
            <v>185.8</v>
          </cell>
          <cell r="AT11">
            <v>184.4</v>
          </cell>
          <cell r="AU11">
            <v>186.1</v>
          </cell>
          <cell r="AV11">
            <v>184.8</v>
          </cell>
          <cell r="AW11">
            <v>185.9</v>
          </cell>
          <cell r="AX11">
            <v>185</v>
          </cell>
          <cell r="AY11">
            <v>186.5</v>
          </cell>
          <cell r="AZ11">
            <v>185.4</v>
          </cell>
          <cell r="BA11">
            <v>186.9</v>
          </cell>
          <cell r="BB11">
            <v>185.9</v>
          </cell>
          <cell r="BC11">
            <v>187</v>
          </cell>
          <cell r="BD11">
            <v>186.2</v>
          </cell>
          <cell r="BE11">
            <v>187.7</v>
          </cell>
          <cell r="BF11">
            <v>186.4</v>
          </cell>
        </row>
        <row r="12">
          <cell r="B12" t="str">
            <v>Сердечно-сосудистые первичные заболевания</v>
          </cell>
          <cell r="AA12">
            <v>12.8</v>
          </cell>
          <cell r="AB12">
            <v>12.5</v>
          </cell>
          <cell r="AC12">
            <v>12.6</v>
          </cell>
          <cell r="AD12">
            <v>12.1</v>
          </cell>
          <cell r="AE12">
            <v>12.2</v>
          </cell>
          <cell r="AF12">
            <v>11.9</v>
          </cell>
          <cell r="AG12">
            <v>12</v>
          </cell>
          <cell r="AH12">
            <v>11.7</v>
          </cell>
          <cell r="AI12">
            <v>11.9</v>
          </cell>
          <cell r="AJ12">
            <v>11.4</v>
          </cell>
          <cell r="AK12">
            <v>11.8</v>
          </cell>
          <cell r="AL12">
            <v>11.1</v>
          </cell>
          <cell r="AM12">
            <v>11.4</v>
          </cell>
          <cell r="AN12">
            <v>10.8</v>
          </cell>
          <cell r="AO12">
            <v>10.9</v>
          </cell>
          <cell r="AP12">
            <v>10.3</v>
          </cell>
          <cell r="AQ12">
            <v>10.7</v>
          </cell>
          <cell r="AR12">
            <v>10.1</v>
          </cell>
          <cell r="AS12">
            <v>10.5</v>
          </cell>
          <cell r="AT12">
            <v>9.9</v>
          </cell>
          <cell r="AU12">
            <v>10.199999999999999</v>
          </cell>
          <cell r="AV12">
            <v>9.6999999999999993</v>
          </cell>
          <cell r="AW12">
            <v>10</v>
          </cell>
          <cell r="AX12">
            <v>9.4</v>
          </cell>
          <cell r="AY12">
            <v>9.6</v>
          </cell>
          <cell r="AZ12">
            <v>9.1</v>
          </cell>
          <cell r="BA12">
            <v>9.4</v>
          </cell>
          <cell r="BB12">
            <v>8.9</v>
          </cell>
          <cell r="BC12">
            <v>9</v>
          </cell>
          <cell r="BD12">
            <v>8.6999999999999993</v>
          </cell>
          <cell r="BE12">
            <v>8.9</v>
          </cell>
          <cell r="BF12">
            <v>8.3000000000000007</v>
          </cell>
        </row>
        <row r="13">
          <cell r="B13" t="str">
            <v>Онкология первичные заболевания</v>
          </cell>
          <cell r="AA13">
            <v>2.8</v>
          </cell>
          <cell r="AB13">
            <v>2.6</v>
          </cell>
          <cell r="AC13">
            <v>2.9</v>
          </cell>
          <cell r="AD13">
            <v>2.8</v>
          </cell>
          <cell r="AE13">
            <v>3</v>
          </cell>
          <cell r="AF13">
            <v>2.9</v>
          </cell>
          <cell r="AG13">
            <v>3.1</v>
          </cell>
          <cell r="AH13">
            <v>3</v>
          </cell>
          <cell r="AI13">
            <v>3.2</v>
          </cell>
          <cell r="AJ13">
            <v>3.1</v>
          </cell>
          <cell r="AK13">
            <v>3.4</v>
          </cell>
          <cell r="AL13">
            <v>3.3</v>
          </cell>
          <cell r="AM13">
            <v>3.5</v>
          </cell>
          <cell r="AN13">
            <v>3.4</v>
          </cell>
          <cell r="AO13">
            <v>3.6</v>
          </cell>
          <cell r="AP13">
            <v>3.5</v>
          </cell>
          <cell r="AQ13">
            <v>3.9</v>
          </cell>
          <cell r="AR13">
            <v>3.8</v>
          </cell>
          <cell r="AS13">
            <v>4</v>
          </cell>
          <cell r="AT13">
            <v>3.9</v>
          </cell>
          <cell r="AU13">
            <v>4.0999999999999996</v>
          </cell>
          <cell r="AV13">
            <v>4</v>
          </cell>
          <cell r="AW13">
            <v>4.2</v>
          </cell>
          <cell r="AX13">
            <v>4.0999999999999996</v>
          </cell>
          <cell r="AY13">
            <v>4.5</v>
          </cell>
          <cell r="AZ13">
            <v>4.3</v>
          </cell>
          <cell r="BA13">
            <v>4.9000000000000004</v>
          </cell>
          <cell r="BB13">
            <v>4.5</v>
          </cell>
          <cell r="BC13">
            <v>5</v>
          </cell>
          <cell r="BD13">
            <v>4.7</v>
          </cell>
          <cell r="BE13">
            <v>5.3</v>
          </cell>
          <cell r="BF13">
            <v>4.9000000000000004</v>
          </cell>
        </row>
        <row r="14">
          <cell r="B14" t="str">
            <v>Отравления</v>
          </cell>
          <cell r="AA14">
            <v>146.9</v>
          </cell>
          <cell r="AB14">
            <v>146</v>
          </cell>
          <cell r="AC14">
            <v>145.9</v>
          </cell>
          <cell r="AD14">
            <v>145.30000000000001</v>
          </cell>
          <cell r="AE14">
            <v>145.9</v>
          </cell>
          <cell r="AF14">
            <v>145.4</v>
          </cell>
          <cell r="AG14">
            <v>145.5</v>
          </cell>
          <cell r="AH14">
            <v>145.30000000000001</v>
          </cell>
          <cell r="AI14">
            <v>145.6</v>
          </cell>
          <cell r="AJ14">
            <v>145.1</v>
          </cell>
          <cell r="AK14">
            <v>145.5</v>
          </cell>
          <cell r="AL14">
            <v>144.9</v>
          </cell>
          <cell r="AM14">
            <v>145.1</v>
          </cell>
          <cell r="AN14">
            <v>144.69999999999999</v>
          </cell>
          <cell r="AO14">
            <v>145.19999999999999</v>
          </cell>
          <cell r="AP14">
            <v>144.5</v>
          </cell>
          <cell r="AQ14">
            <v>145.30000000000001</v>
          </cell>
          <cell r="AR14">
            <v>144.4</v>
          </cell>
          <cell r="AS14">
            <v>145.5</v>
          </cell>
          <cell r="AT14">
            <v>144.19999999999999</v>
          </cell>
          <cell r="AU14">
            <v>145.6</v>
          </cell>
          <cell r="AV14">
            <v>144</v>
          </cell>
          <cell r="AW14">
            <v>145</v>
          </cell>
          <cell r="AX14">
            <v>143.80000000000001</v>
          </cell>
          <cell r="AY14">
            <v>144.9</v>
          </cell>
          <cell r="AZ14">
            <v>143.69999999999999</v>
          </cell>
          <cell r="BA14">
            <v>144.69999999999999</v>
          </cell>
          <cell r="BB14">
            <v>143.5</v>
          </cell>
          <cell r="BC14">
            <v>144.4</v>
          </cell>
          <cell r="BD14">
            <v>143.4</v>
          </cell>
          <cell r="BE14">
            <v>144</v>
          </cell>
          <cell r="BF14">
            <v>143.30000000000001</v>
          </cell>
        </row>
        <row r="16">
          <cell r="B16" t="str">
            <v>Количество детей, охваченных дошкольным образованием</v>
          </cell>
          <cell r="C16" t="str">
            <v>На 1 тыс. нас.</v>
          </cell>
          <cell r="Y16">
            <v>4.3019999999999996</v>
          </cell>
          <cell r="AA16">
            <v>4.3099999999999996</v>
          </cell>
          <cell r="AB16">
            <v>4.32</v>
          </cell>
          <cell r="AC16">
            <v>4.3099999999999996</v>
          </cell>
          <cell r="AD16">
            <v>4.32</v>
          </cell>
          <cell r="AE16">
            <v>4.32</v>
          </cell>
          <cell r="AF16">
            <v>4.33</v>
          </cell>
          <cell r="AG16">
            <v>4.32</v>
          </cell>
          <cell r="AH16">
            <v>4.33</v>
          </cell>
          <cell r="AI16">
            <v>4.32</v>
          </cell>
          <cell r="AJ16">
            <v>4.33</v>
          </cell>
          <cell r="AK16">
            <v>4.33</v>
          </cell>
          <cell r="AL16">
            <v>4.34</v>
          </cell>
          <cell r="AM16">
            <v>4.33</v>
          </cell>
          <cell r="AN16">
            <v>4.34</v>
          </cell>
          <cell r="AO16">
            <v>4.34</v>
          </cell>
          <cell r="AP16">
            <v>4.3499999999999996</v>
          </cell>
          <cell r="AQ16">
            <v>4.3499999999999996</v>
          </cell>
          <cell r="AR16">
            <v>4.3600000000000003</v>
          </cell>
          <cell r="AS16">
            <v>4.3499999999999996</v>
          </cell>
          <cell r="AT16">
            <v>4.3600000000000003</v>
          </cell>
          <cell r="AU16">
            <v>4.3600000000000003</v>
          </cell>
          <cell r="AV16">
            <v>4.37</v>
          </cell>
          <cell r="AW16">
            <v>4.3600000000000003</v>
          </cell>
          <cell r="AX16">
            <v>4.37</v>
          </cell>
          <cell r="AY16">
            <v>4.37</v>
          </cell>
          <cell r="AZ16">
            <v>4.38</v>
          </cell>
          <cell r="BA16">
            <v>4.37</v>
          </cell>
          <cell r="BB16">
            <v>4.38</v>
          </cell>
          <cell r="BC16">
            <v>4.38</v>
          </cell>
          <cell r="BD16">
            <v>4.3899999999999997</v>
          </cell>
          <cell r="BE16">
            <v>4.4000000000000004</v>
          </cell>
          <cell r="BF16">
            <v>4.4000000000000004</v>
          </cell>
        </row>
        <row r="17">
          <cell r="B17" t="str">
            <v>Охват детей в возрасте от 3 до 7 лет дошкольным образованием (исполнение Указа Президента РФ от  07.05 2012 № 599)</v>
          </cell>
          <cell r="C17" t="str">
            <v>%</v>
          </cell>
          <cell r="Y17">
            <v>100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>
            <v>100</v>
          </cell>
          <cell r="AF17">
            <v>100</v>
          </cell>
          <cell r="AG17">
            <v>100</v>
          </cell>
          <cell r="AH17">
            <v>100</v>
          </cell>
          <cell r="AI17">
            <v>100</v>
          </cell>
          <cell r="AJ17">
            <v>100</v>
          </cell>
          <cell r="AK17">
            <v>100</v>
          </cell>
          <cell r="AL17">
            <v>100</v>
          </cell>
          <cell r="AM17">
            <v>100</v>
          </cell>
          <cell r="AN17">
            <v>100</v>
          </cell>
          <cell r="AO17">
            <v>100</v>
          </cell>
          <cell r="AP17">
            <v>100</v>
          </cell>
          <cell r="AQ17">
            <v>100</v>
          </cell>
          <cell r="AR17">
            <v>100</v>
          </cell>
          <cell r="AS17">
            <v>100</v>
          </cell>
          <cell r="AT17">
            <v>100</v>
          </cell>
          <cell r="AU17">
            <v>100</v>
          </cell>
          <cell r="AV17">
            <v>100</v>
          </cell>
          <cell r="AW17">
            <v>100</v>
          </cell>
          <cell r="AX17">
            <v>100</v>
          </cell>
          <cell r="AY17">
            <v>100</v>
          </cell>
          <cell r="AZ17">
            <v>100</v>
          </cell>
          <cell r="BA17">
            <v>100</v>
          </cell>
          <cell r="BB17">
            <v>100</v>
          </cell>
          <cell r="BC17">
            <v>100</v>
          </cell>
          <cell r="BD17">
            <v>100</v>
          </cell>
          <cell r="BE17">
            <v>100</v>
          </cell>
          <cell r="BF17">
            <v>100</v>
          </cell>
        </row>
        <row r="19">
          <cell r="B19" t="str">
            <v>Доля учащихся общеобразовательных организаций, обучающихся в одну смену</v>
          </cell>
          <cell r="C19" t="str">
            <v>%</v>
          </cell>
          <cell r="Y19">
            <v>100</v>
          </cell>
          <cell r="AA19">
            <v>100</v>
          </cell>
          <cell r="AB19">
            <v>100</v>
          </cell>
          <cell r="AC19">
            <v>100</v>
          </cell>
          <cell r="AD19">
            <v>100</v>
          </cell>
          <cell r="AE19">
            <v>100</v>
          </cell>
          <cell r="AF19">
            <v>100</v>
          </cell>
          <cell r="AG19">
            <v>100</v>
          </cell>
          <cell r="AH19">
            <v>100</v>
          </cell>
          <cell r="AI19">
            <v>100</v>
          </cell>
          <cell r="AJ19">
            <v>100</v>
          </cell>
          <cell r="AK19">
            <v>100</v>
          </cell>
          <cell r="AL19">
            <v>100</v>
          </cell>
          <cell r="AM19">
            <v>100</v>
          </cell>
          <cell r="AN19">
            <v>100</v>
          </cell>
          <cell r="AO19">
            <v>100</v>
          </cell>
          <cell r="AP19">
            <v>100</v>
          </cell>
          <cell r="AQ19">
            <v>100</v>
          </cell>
          <cell r="AR19">
            <v>100</v>
          </cell>
          <cell r="AS19">
            <v>100</v>
          </cell>
          <cell r="AT19">
            <v>100</v>
          </cell>
          <cell r="AU19">
            <v>100</v>
          </cell>
          <cell r="AV19">
            <v>100</v>
          </cell>
          <cell r="AW19">
            <v>100</v>
          </cell>
          <cell r="AX19">
            <v>100</v>
          </cell>
          <cell r="AY19">
            <v>100</v>
          </cell>
          <cell r="AZ19">
            <v>100</v>
          </cell>
          <cell r="BA19">
            <v>100</v>
          </cell>
          <cell r="BB19">
            <v>100</v>
          </cell>
          <cell r="BC19">
            <v>100</v>
          </cell>
          <cell r="BD19">
            <v>100</v>
          </cell>
          <cell r="BE19">
            <v>100</v>
          </cell>
          <cell r="BF19">
            <v>100</v>
          </cell>
        </row>
        <row r="21">
          <cell r="B21" t="str">
            <v>Доля полученных аттестатов о среднем общем образовании</v>
          </cell>
          <cell r="C21" t="str">
            <v>%</v>
          </cell>
          <cell r="Y21">
            <v>100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>
            <v>100</v>
          </cell>
          <cell r="AF21">
            <v>100</v>
          </cell>
          <cell r="AG21">
            <v>100</v>
          </cell>
          <cell r="AH21">
            <v>100</v>
          </cell>
          <cell r="AI21">
            <v>100</v>
          </cell>
          <cell r="AJ21">
            <v>100</v>
          </cell>
          <cell r="AK21">
            <v>100</v>
          </cell>
          <cell r="AL21">
            <v>100</v>
          </cell>
          <cell r="AM21">
            <v>100</v>
          </cell>
          <cell r="AN21">
            <v>100</v>
          </cell>
          <cell r="AO21">
            <v>100</v>
          </cell>
          <cell r="AP21">
            <v>100</v>
          </cell>
          <cell r="AQ21">
            <v>100</v>
          </cell>
          <cell r="AR21">
            <v>100</v>
          </cell>
          <cell r="AS21">
            <v>100</v>
          </cell>
          <cell r="AT21">
            <v>100</v>
          </cell>
          <cell r="AU21">
            <v>100</v>
          </cell>
          <cell r="AV21">
            <v>100</v>
          </cell>
          <cell r="AW21">
            <v>100</v>
          </cell>
          <cell r="AX21">
            <v>100</v>
          </cell>
          <cell r="AY21">
            <v>100</v>
          </cell>
          <cell r="AZ21">
            <v>100</v>
          </cell>
          <cell r="BA21">
            <v>100</v>
          </cell>
          <cell r="BB21">
            <v>100</v>
          </cell>
          <cell r="BC21">
            <v>100</v>
          </cell>
          <cell r="BD21">
            <v>100</v>
          </cell>
          <cell r="BE21">
            <v>100</v>
          </cell>
          <cell r="BF21">
            <v>100</v>
          </cell>
        </row>
        <row r="23">
          <cell r="B23" t="str">
            <v xml:space="preserve">Доля детей, охваченных образовательными программами дополнительного образования </v>
          </cell>
          <cell r="C23" t="str">
            <v>%</v>
          </cell>
          <cell r="AA23">
            <v>71.900000000000006</v>
          </cell>
          <cell r="AB23">
            <v>72.400000000000006</v>
          </cell>
          <cell r="AC23">
            <v>71.900000000000006</v>
          </cell>
          <cell r="AD23">
            <v>72.400000000000006</v>
          </cell>
          <cell r="AE23">
            <v>71.900000000000006</v>
          </cell>
          <cell r="AF23">
            <v>72.400000000000006</v>
          </cell>
          <cell r="AG23">
            <v>71.900000000000006</v>
          </cell>
          <cell r="AH23">
            <v>72.400000000000006</v>
          </cell>
          <cell r="AI23">
            <v>71.900000000000006</v>
          </cell>
          <cell r="AJ23">
            <v>72.400000000000006</v>
          </cell>
          <cell r="AK23">
            <v>71.900000000000006</v>
          </cell>
          <cell r="AL23">
            <v>72.5</v>
          </cell>
          <cell r="AM23">
            <v>72.3</v>
          </cell>
          <cell r="AN23">
            <v>72.5</v>
          </cell>
          <cell r="AO23">
            <v>72.3</v>
          </cell>
          <cell r="AP23">
            <v>72.5</v>
          </cell>
          <cell r="AQ23">
            <v>72.3</v>
          </cell>
          <cell r="AR23">
            <v>72.5</v>
          </cell>
          <cell r="AS23">
            <v>72.3</v>
          </cell>
          <cell r="AT23">
            <v>72.5</v>
          </cell>
          <cell r="AU23">
            <v>72.3</v>
          </cell>
          <cell r="AV23">
            <v>72.5</v>
          </cell>
          <cell r="AW23">
            <v>72.3</v>
          </cell>
          <cell r="AX23">
            <v>72.5</v>
          </cell>
          <cell r="AY23">
            <v>72.3</v>
          </cell>
          <cell r="AZ23">
            <v>72.5</v>
          </cell>
          <cell r="BA23">
            <v>72.3</v>
          </cell>
          <cell r="BB23">
            <v>72.5</v>
          </cell>
          <cell r="BC23">
            <v>72.3</v>
          </cell>
          <cell r="BD23">
            <v>72.5</v>
          </cell>
          <cell r="BE23">
            <v>72.3</v>
          </cell>
          <cell r="BF23">
            <v>72.5</v>
          </cell>
        </row>
        <row r="30">
          <cell r="B30" t="str">
            <v>Количество спортивных сооружений, всего</v>
          </cell>
          <cell r="C30" t="str">
            <v>ед.</v>
          </cell>
          <cell r="AA30">
            <v>100</v>
          </cell>
          <cell r="AB30">
            <v>101</v>
          </cell>
          <cell r="AC30">
            <v>100</v>
          </cell>
          <cell r="AD30">
            <v>102</v>
          </cell>
          <cell r="AE30">
            <v>100</v>
          </cell>
          <cell r="AF30">
            <v>102</v>
          </cell>
          <cell r="AG30">
            <v>100</v>
          </cell>
          <cell r="AH30">
            <v>102</v>
          </cell>
          <cell r="AI30">
            <v>100</v>
          </cell>
          <cell r="AJ30">
            <v>103</v>
          </cell>
          <cell r="AK30">
            <v>100</v>
          </cell>
          <cell r="AL30">
            <v>103</v>
          </cell>
          <cell r="AM30">
            <v>100</v>
          </cell>
          <cell r="AN30">
            <v>103</v>
          </cell>
          <cell r="AO30">
            <v>100</v>
          </cell>
          <cell r="AP30">
            <v>104</v>
          </cell>
          <cell r="AQ30">
            <v>100</v>
          </cell>
          <cell r="AR30">
            <v>104</v>
          </cell>
          <cell r="AS30">
            <v>100</v>
          </cell>
          <cell r="AT30">
            <v>104</v>
          </cell>
          <cell r="AU30">
            <v>100</v>
          </cell>
          <cell r="AV30">
            <v>105</v>
          </cell>
          <cell r="AW30">
            <v>100</v>
          </cell>
          <cell r="AX30">
            <v>105</v>
          </cell>
          <cell r="AY30">
            <v>100</v>
          </cell>
          <cell r="AZ30">
            <v>105</v>
          </cell>
          <cell r="BA30">
            <v>100</v>
          </cell>
          <cell r="BB30">
            <v>106</v>
          </cell>
          <cell r="BC30">
            <v>100</v>
          </cell>
          <cell r="BD30">
            <v>106</v>
          </cell>
          <cell r="BE30">
            <v>100</v>
          </cell>
          <cell r="BF30">
            <v>106</v>
          </cell>
        </row>
        <row r="31">
          <cell r="B31" t="str">
            <v>плоскостных сооружений</v>
          </cell>
          <cell r="C31" t="str">
            <v>ед.</v>
          </cell>
          <cell r="AA31">
            <v>45</v>
          </cell>
          <cell r="AB31">
            <v>46</v>
          </cell>
          <cell r="AC31">
            <v>45</v>
          </cell>
          <cell r="AD31">
            <v>46</v>
          </cell>
          <cell r="AE31">
            <v>45</v>
          </cell>
          <cell r="AF31">
            <v>47</v>
          </cell>
          <cell r="AG31">
            <v>45</v>
          </cell>
          <cell r="AH31">
            <v>47</v>
          </cell>
          <cell r="AI31">
            <v>45</v>
          </cell>
          <cell r="AJ31">
            <v>47</v>
          </cell>
          <cell r="AK31">
            <v>45</v>
          </cell>
          <cell r="AL31">
            <v>48</v>
          </cell>
          <cell r="AM31">
            <v>45</v>
          </cell>
          <cell r="AN31">
            <v>48</v>
          </cell>
          <cell r="AO31">
            <v>45</v>
          </cell>
          <cell r="AP31">
            <v>48</v>
          </cell>
          <cell r="AQ31">
            <v>45</v>
          </cell>
          <cell r="AR31">
            <v>49</v>
          </cell>
          <cell r="AS31">
            <v>45</v>
          </cell>
          <cell r="AT31">
            <v>49</v>
          </cell>
          <cell r="AU31">
            <v>45</v>
          </cell>
          <cell r="AV31">
            <v>49</v>
          </cell>
          <cell r="AW31">
            <v>45</v>
          </cell>
          <cell r="AX31">
            <v>49</v>
          </cell>
          <cell r="AY31">
            <v>45</v>
          </cell>
          <cell r="AZ31">
            <v>50</v>
          </cell>
          <cell r="BA31">
            <v>45</v>
          </cell>
          <cell r="BB31">
            <v>50</v>
          </cell>
          <cell r="BC31">
            <v>45</v>
          </cell>
          <cell r="BD31">
            <v>50</v>
          </cell>
          <cell r="BE31">
            <v>45</v>
          </cell>
          <cell r="BF31">
            <v>50</v>
          </cell>
        </row>
        <row r="32">
          <cell r="B32" t="str">
            <v>спортивных залов</v>
          </cell>
          <cell r="C32" t="str">
            <v>ед.</v>
          </cell>
          <cell r="Y32">
            <v>39</v>
          </cell>
          <cell r="AA32">
            <v>39</v>
          </cell>
          <cell r="AB32">
            <v>40</v>
          </cell>
          <cell r="AC32">
            <v>39</v>
          </cell>
          <cell r="AD32">
            <v>40</v>
          </cell>
          <cell r="AE32">
            <v>39</v>
          </cell>
          <cell r="AF32">
            <v>40</v>
          </cell>
          <cell r="AG32">
            <v>39</v>
          </cell>
          <cell r="AH32">
            <v>40</v>
          </cell>
          <cell r="AI32">
            <v>39</v>
          </cell>
          <cell r="AJ32">
            <v>40</v>
          </cell>
          <cell r="AK32">
            <v>39</v>
          </cell>
          <cell r="AL32">
            <v>40</v>
          </cell>
          <cell r="AM32">
            <v>39</v>
          </cell>
          <cell r="AN32">
            <v>40</v>
          </cell>
          <cell r="AO32">
            <v>39</v>
          </cell>
          <cell r="AP32">
            <v>40</v>
          </cell>
          <cell r="AQ32">
            <v>39</v>
          </cell>
          <cell r="AR32">
            <v>41</v>
          </cell>
          <cell r="AS32">
            <v>39</v>
          </cell>
          <cell r="AT32">
            <v>41</v>
          </cell>
          <cell r="AU32">
            <v>39</v>
          </cell>
          <cell r="AV32">
            <v>41</v>
          </cell>
          <cell r="AW32">
            <v>39</v>
          </cell>
          <cell r="AX32">
            <v>41</v>
          </cell>
          <cell r="AY32">
            <v>39</v>
          </cell>
          <cell r="AZ32">
            <v>41</v>
          </cell>
          <cell r="BA32">
            <v>39</v>
          </cell>
          <cell r="BB32">
            <v>42</v>
          </cell>
          <cell r="BC32">
            <v>39</v>
          </cell>
          <cell r="BD32">
            <v>42</v>
          </cell>
          <cell r="BE32">
            <v>39</v>
          </cell>
          <cell r="BF32">
            <v>42</v>
          </cell>
        </row>
        <row r="33">
          <cell r="B33" t="str">
            <v>плавательных бассейнов</v>
          </cell>
          <cell r="C33" t="str">
            <v>ед.</v>
          </cell>
          <cell r="Y33">
            <v>2</v>
          </cell>
          <cell r="AA33">
            <v>2</v>
          </cell>
          <cell r="AB33">
            <v>2</v>
          </cell>
          <cell r="AC33">
            <v>2</v>
          </cell>
          <cell r="AD33">
            <v>3</v>
          </cell>
          <cell r="AE33">
            <v>2</v>
          </cell>
          <cell r="AF33">
            <v>3</v>
          </cell>
          <cell r="AG33">
            <v>2</v>
          </cell>
          <cell r="AH33">
            <v>3</v>
          </cell>
          <cell r="AI33">
            <v>2</v>
          </cell>
          <cell r="AJ33">
            <v>3</v>
          </cell>
          <cell r="AK33">
            <v>2</v>
          </cell>
          <cell r="AL33">
            <v>3</v>
          </cell>
          <cell r="AM33">
            <v>2</v>
          </cell>
          <cell r="AN33">
            <v>3</v>
          </cell>
          <cell r="AO33">
            <v>2</v>
          </cell>
          <cell r="AP33">
            <v>3</v>
          </cell>
          <cell r="AQ33">
            <v>2</v>
          </cell>
          <cell r="AR33">
            <v>3</v>
          </cell>
          <cell r="AS33">
            <v>2</v>
          </cell>
          <cell r="AT33">
            <v>3</v>
          </cell>
          <cell r="AU33">
            <v>2</v>
          </cell>
          <cell r="AV33">
            <v>3</v>
          </cell>
          <cell r="AW33">
            <v>2</v>
          </cell>
          <cell r="AX33">
            <v>3</v>
          </cell>
          <cell r="AY33">
            <v>2</v>
          </cell>
          <cell r="AZ33">
            <v>3</v>
          </cell>
          <cell r="BA33">
            <v>2</v>
          </cell>
          <cell r="BB33">
            <v>3</v>
          </cell>
          <cell r="BC33">
            <v>2</v>
          </cell>
          <cell r="BD33">
            <v>3</v>
          </cell>
          <cell r="BE33">
            <v>2</v>
          </cell>
          <cell r="BF33">
            <v>3</v>
          </cell>
        </row>
        <row r="35">
          <cell r="B35" t="str">
            <v>Доля населения, систематически занимающегося физической культурой и спортом в общей численности населения в возрасте от 3-79 лет</v>
          </cell>
          <cell r="C35" t="str">
            <v>%</v>
          </cell>
          <cell r="Y35">
            <v>39.200000000000003</v>
          </cell>
          <cell r="AA35">
            <v>41.4</v>
          </cell>
          <cell r="AB35">
            <v>41.4</v>
          </cell>
          <cell r="AC35">
            <v>42</v>
          </cell>
          <cell r="AD35">
            <v>42</v>
          </cell>
          <cell r="AE35">
            <v>42.5</v>
          </cell>
          <cell r="AF35">
            <v>42.5</v>
          </cell>
          <cell r="AG35">
            <v>43</v>
          </cell>
          <cell r="AH35">
            <v>43</v>
          </cell>
          <cell r="AI35">
            <v>43.3</v>
          </cell>
          <cell r="AJ35">
            <v>43.3</v>
          </cell>
          <cell r="AK35">
            <v>43.5</v>
          </cell>
          <cell r="AL35">
            <v>43.5</v>
          </cell>
          <cell r="AM35">
            <v>43.8</v>
          </cell>
          <cell r="AN35">
            <v>43.8</v>
          </cell>
          <cell r="AO35">
            <v>44</v>
          </cell>
          <cell r="AP35">
            <v>44</v>
          </cell>
          <cell r="AQ35">
            <v>44.3</v>
          </cell>
          <cell r="AR35">
            <v>44.3</v>
          </cell>
          <cell r="AS35">
            <v>44.5</v>
          </cell>
          <cell r="AT35">
            <v>44.5</v>
          </cell>
          <cell r="AU35">
            <v>44.8</v>
          </cell>
          <cell r="AV35">
            <v>44.8</v>
          </cell>
          <cell r="AW35">
            <v>45</v>
          </cell>
          <cell r="AX35">
            <v>45</v>
          </cell>
          <cell r="AY35">
            <v>45.3</v>
          </cell>
          <cell r="AZ35">
            <v>45.3</v>
          </cell>
          <cell r="BA35">
            <v>45.5</v>
          </cell>
          <cell r="BB35">
            <v>45.5</v>
          </cell>
          <cell r="BC35">
            <v>45.8</v>
          </cell>
          <cell r="BD35">
            <v>45.8</v>
          </cell>
          <cell r="BE35">
            <v>46</v>
          </cell>
          <cell r="BF35">
            <v>46</v>
          </cell>
        </row>
        <row r="36">
          <cell r="B36" t="str">
            <v>Посещаемость учреждений культуры</v>
          </cell>
          <cell r="AA36">
            <v>193395</v>
          </cell>
          <cell r="AB36">
            <v>204455</v>
          </cell>
          <cell r="AC36">
            <v>193395</v>
          </cell>
          <cell r="AD36">
            <v>204455</v>
          </cell>
          <cell r="AE36">
            <v>193395</v>
          </cell>
          <cell r="AF36">
            <v>204555</v>
          </cell>
          <cell r="AG36">
            <v>193395</v>
          </cell>
          <cell r="AH36">
            <v>204455</v>
          </cell>
          <cell r="AI36">
            <v>193395</v>
          </cell>
          <cell r="AJ36">
            <v>204455</v>
          </cell>
          <cell r="AK36">
            <v>193588</v>
          </cell>
          <cell r="AL36">
            <v>205477</v>
          </cell>
          <cell r="AM36">
            <v>193588</v>
          </cell>
          <cell r="AN36">
            <v>205477</v>
          </cell>
          <cell r="AO36">
            <v>193588</v>
          </cell>
          <cell r="AP36">
            <v>205477</v>
          </cell>
          <cell r="AQ36">
            <v>193588</v>
          </cell>
          <cell r="AR36">
            <v>205477</v>
          </cell>
          <cell r="AS36">
            <v>193588</v>
          </cell>
          <cell r="AT36">
            <v>205477</v>
          </cell>
          <cell r="AU36">
            <v>193782</v>
          </cell>
          <cell r="AV36">
            <v>206505</v>
          </cell>
          <cell r="AW36">
            <v>193782</v>
          </cell>
          <cell r="AX36">
            <v>206505</v>
          </cell>
          <cell r="AY36">
            <v>193782</v>
          </cell>
          <cell r="AZ36">
            <v>206505</v>
          </cell>
          <cell r="BA36">
            <v>193782</v>
          </cell>
          <cell r="BB36">
            <v>206505</v>
          </cell>
          <cell r="BC36">
            <v>193782</v>
          </cell>
          <cell r="BD36">
            <v>206505</v>
          </cell>
          <cell r="BE36">
            <v>193976</v>
          </cell>
          <cell r="BF36">
            <v>207537</v>
          </cell>
        </row>
        <row r="60">
          <cell r="B60" t="str">
            <v>Площадь жилищного фонда,</v>
          </cell>
          <cell r="C60" t="str">
            <v>тыс. кв. м</v>
          </cell>
          <cell r="AA60">
            <v>1755.1000000000001</v>
          </cell>
          <cell r="AB60">
            <v>1790</v>
          </cell>
          <cell r="AC60">
            <v>1772.7</v>
          </cell>
          <cell r="AD60">
            <v>1825.8</v>
          </cell>
          <cell r="AE60">
            <v>1790.4</v>
          </cell>
          <cell r="AF60">
            <v>1862.3</v>
          </cell>
          <cell r="AG60">
            <v>1808.3000000000002</v>
          </cell>
          <cell r="AH60">
            <v>1899.5</v>
          </cell>
          <cell r="AI60">
            <v>1826.4</v>
          </cell>
          <cell r="AJ60">
            <v>1937.5</v>
          </cell>
          <cell r="AK60">
            <v>1844.7</v>
          </cell>
          <cell r="AL60">
            <v>1976.3</v>
          </cell>
          <cell r="AM60">
            <v>1863.1000000000001</v>
          </cell>
          <cell r="AN60">
            <v>2015.8</v>
          </cell>
          <cell r="AO60">
            <v>1881.7</v>
          </cell>
          <cell r="AP60">
            <v>2056.1</v>
          </cell>
          <cell r="AQ60">
            <v>1900.5</v>
          </cell>
          <cell r="AR60">
            <v>2097.1999999999998</v>
          </cell>
          <cell r="AS60">
            <v>1919.5</v>
          </cell>
          <cell r="AT60">
            <v>2139.1</v>
          </cell>
          <cell r="AU60">
            <v>1938.7</v>
          </cell>
          <cell r="AV60">
            <v>2181.9</v>
          </cell>
          <cell r="AW60">
            <v>1958.1000000000001</v>
          </cell>
          <cell r="AX60">
            <v>2225.5</v>
          </cell>
          <cell r="AY60">
            <v>1977.7</v>
          </cell>
          <cell r="AZ60">
            <v>2270</v>
          </cell>
          <cell r="BA60">
            <v>1997.5</v>
          </cell>
          <cell r="BB60">
            <v>2315.4</v>
          </cell>
          <cell r="BC60">
            <v>2017.5</v>
          </cell>
          <cell r="BD60">
            <v>2361.7000000000003</v>
          </cell>
          <cell r="BE60">
            <v>2037.7</v>
          </cell>
          <cell r="BF60">
            <v>2408.9</v>
          </cell>
        </row>
        <row r="61">
          <cell r="B61" t="str">
            <v xml:space="preserve"> в том числе: ветхого </v>
          </cell>
          <cell r="C61" t="str">
            <v>тыс. кв. м</v>
          </cell>
          <cell r="AA61">
            <v>6.2999999999999989</v>
          </cell>
          <cell r="AB61">
            <v>5.2999999999999989</v>
          </cell>
          <cell r="AC61">
            <v>5.8999999999999986</v>
          </cell>
          <cell r="AD61">
            <v>4.3999999999999986</v>
          </cell>
          <cell r="AE61">
            <v>5.4999999999999982</v>
          </cell>
          <cell r="AF61">
            <v>3.4999999999999987</v>
          </cell>
          <cell r="AG61">
            <v>5.0999999999999979</v>
          </cell>
          <cell r="AH61">
            <v>2.5999999999999988</v>
          </cell>
          <cell r="AI61">
            <v>4.6999999999999975</v>
          </cell>
          <cell r="AJ61">
            <v>1.6999999999999988</v>
          </cell>
          <cell r="AK61">
            <v>4.2999999999999972</v>
          </cell>
          <cell r="AL61">
            <v>0.79999999999999882</v>
          </cell>
          <cell r="AM61">
            <v>3.8999999999999972</v>
          </cell>
          <cell r="AN61">
            <v>0</v>
          </cell>
          <cell r="AO61">
            <v>3.4999999999999973</v>
          </cell>
          <cell r="AP61">
            <v>0</v>
          </cell>
          <cell r="AQ61">
            <v>3.0999999999999974</v>
          </cell>
          <cell r="AR61">
            <v>0</v>
          </cell>
          <cell r="AS61">
            <v>2.6999999999999975</v>
          </cell>
          <cell r="AT61">
            <v>0</v>
          </cell>
          <cell r="AU61">
            <v>2.2999999999999976</v>
          </cell>
          <cell r="AV61">
            <v>0</v>
          </cell>
          <cell r="AW61">
            <v>1.8999999999999977</v>
          </cell>
          <cell r="AX61">
            <v>0</v>
          </cell>
          <cell r="AY61">
            <v>1.4999999999999978</v>
          </cell>
          <cell r="AZ61">
            <v>0</v>
          </cell>
          <cell r="BA61">
            <v>1.0999999999999979</v>
          </cell>
          <cell r="BB61">
            <v>0</v>
          </cell>
          <cell r="BC61">
            <v>0.69999999999999785</v>
          </cell>
          <cell r="BD61">
            <v>0</v>
          </cell>
          <cell r="BE61">
            <v>0.29999999999999782</v>
          </cell>
          <cell r="BF61">
            <v>0</v>
          </cell>
        </row>
        <row r="62">
          <cell r="B62" t="str">
            <v xml:space="preserve">                    аварийного</v>
          </cell>
          <cell r="C62" t="str">
            <v>тыс. кв. м</v>
          </cell>
          <cell r="AA62">
            <v>5.6</v>
          </cell>
          <cell r="AB62">
            <v>4.4000000000000004</v>
          </cell>
          <cell r="AC62">
            <v>6.1999999999999993</v>
          </cell>
          <cell r="AD62">
            <v>4.4000000000000004</v>
          </cell>
          <cell r="AE62">
            <v>6.7999999999999989</v>
          </cell>
          <cell r="AF62">
            <v>4.4000000000000004</v>
          </cell>
          <cell r="AG62">
            <v>7.3999999999999986</v>
          </cell>
          <cell r="AH62">
            <v>4.4000000000000004</v>
          </cell>
          <cell r="AI62">
            <v>7.9999999999999982</v>
          </cell>
          <cell r="AJ62">
            <v>4.4000000000000004</v>
          </cell>
          <cell r="AK62">
            <v>8.5999999999999979</v>
          </cell>
          <cell r="AL62">
            <v>4.4000000000000004</v>
          </cell>
          <cell r="AM62">
            <v>9.1999999999999975</v>
          </cell>
          <cell r="AN62">
            <v>4.4000000000000004</v>
          </cell>
          <cell r="AO62">
            <v>9.7999999999999972</v>
          </cell>
          <cell r="AP62">
            <v>4.4000000000000004</v>
          </cell>
          <cell r="AQ62">
            <v>10.399999999999997</v>
          </cell>
          <cell r="AR62">
            <v>4.4000000000000004</v>
          </cell>
          <cell r="AS62">
            <v>10.999999999999996</v>
          </cell>
          <cell r="AT62">
            <v>4.4000000000000004</v>
          </cell>
          <cell r="AU62">
            <v>11.599999999999996</v>
          </cell>
          <cell r="AV62">
            <v>4.4000000000000004</v>
          </cell>
          <cell r="AW62">
            <v>12.199999999999996</v>
          </cell>
          <cell r="AX62">
            <v>4.4000000000000004</v>
          </cell>
          <cell r="AY62">
            <v>12.799999999999995</v>
          </cell>
          <cell r="AZ62">
            <v>4.4000000000000004</v>
          </cell>
          <cell r="BA62">
            <v>13.399999999999995</v>
          </cell>
          <cell r="BB62">
            <v>4.4000000000000004</v>
          </cell>
          <cell r="BC62">
            <v>13.999999999999995</v>
          </cell>
          <cell r="BD62">
            <v>4.4000000000000004</v>
          </cell>
          <cell r="BE62">
            <v>14.599999999999994</v>
          </cell>
          <cell r="BF62">
            <v>4.4000000000000004</v>
          </cell>
        </row>
        <row r="63">
          <cell r="B63" t="str">
            <v>Объем капитально отремонтированного жилья</v>
          </cell>
          <cell r="C63" t="str">
            <v>тыс. кв. м</v>
          </cell>
          <cell r="Y63">
            <v>25.1</v>
          </cell>
          <cell r="AA63">
            <v>34.6</v>
          </cell>
          <cell r="AB63">
            <v>34.6</v>
          </cell>
          <cell r="AC63">
            <v>36.700000000000003</v>
          </cell>
          <cell r="AD63">
            <v>36.700000000000003</v>
          </cell>
          <cell r="AE63">
            <v>36.700000000000003</v>
          </cell>
          <cell r="AF63">
            <v>36.700000000000003</v>
          </cell>
          <cell r="AG63">
            <v>36.700000000000003</v>
          </cell>
          <cell r="AH63">
            <v>36.700000000000003</v>
          </cell>
          <cell r="AI63">
            <v>36.700000000000003</v>
          </cell>
          <cell r="AJ63">
            <v>36.700000000000003</v>
          </cell>
          <cell r="AK63">
            <v>36.700000000000003</v>
          </cell>
          <cell r="AL63">
            <v>36.700000000000003</v>
          </cell>
          <cell r="AM63">
            <v>36.700000000000003</v>
          </cell>
          <cell r="AN63">
            <v>36.700000000000003</v>
          </cell>
          <cell r="AO63">
            <v>36.700000000000003</v>
          </cell>
          <cell r="AP63">
            <v>36.700000000000003</v>
          </cell>
          <cell r="AQ63">
            <v>36.700000000000003</v>
          </cell>
          <cell r="AR63">
            <v>36.700000000000003</v>
          </cell>
          <cell r="AS63">
            <v>36.700000000000003</v>
          </cell>
          <cell r="AT63">
            <v>36.700000000000003</v>
          </cell>
          <cell r="AU63">
            <v>36.700000000000003</v>
          </cell>
          <cell r="AV63">
            <v>36.700000000000003</v>
          </cell>
          <cell r="AW63">
            <v>36.700000000000003</v>
          </cell>
          <cell r="AX63">
            <v>36.700000000000003</v>
          </cell>
          <cell r="AY63">
            <v>36.700000000000003</v>
          </cell>
          <cell r="AZ63">
            <v>36.700000000000003</v>
          </cell>
          <cell r="BA63">
            <v>36.700000000000003</v>
          </cell>
          <cell r="BB63">
            <v>36.700000000000003</v>
          </cell>
          <cell r="BC63">
            <v>36.700000000000003</v>
          </cell>
          <cell r="BD63">
            <v>36.700000000000003</v>
          </cell>
          <cell r="BE63">
            <v>36.700000000000003</v>
          </cell>
          <cell r="BF63">
            <v>36.700000000000003</v>
          </cell>
        </row>
        <row r="64">
          <cell r="B64" t="str">
            <v>Степень износа сетей</v>
          </cell>
          <cell r="C64" t="str">
            <v>%</v>
          </cell>
          <cell r="AA64">
            <v>72.300000000000011</v>
          </cell>
          <cell r="AB64">
            <v>70.2</v>
          </cell>
          <cell r="AC64">
            <v>72.700000000000017</v>
          </cell>
          <cell r="AD64">
            <v>69.900000000000006</v>
          </cell>
          <cell r="AE64">
            <v>73.100000000000023</v>
          </cell>
          <cell r="AF64">
            <v>69.600000000000009</v>
          </cell>
          <cell r="AG64">
            <v>73.500000000000028</v>
          </cell>
          <cell r="AH64">
            <v>69.300000000000011</v>
          </cell>
          <cell r="AI64">
            <v>73.900000000000034</v>
          </cell>
          <cell r="AJ64">
            <v>69.000000000000014</v>
          </cell>
          <cell r="AK64">
            <v>74.30000000000004</v>
          </cell>
          <cell r="AL64">
            <v>68.700000000000017</v>
          </cell>
          <cell r="AM64">
            <v>74.700000000000045</v>
          </cell>
          <cell r="AN64">
            <v>68.40000000000002</v>
          </cell>
          <cell r="AO64">
            <v>75.100000000000051</v>
          </cell>
          <cell r="AP64">
            <v>68.100000000000023</v>
          </cell>
          <cell r="AQ64">
            <v>75.500000000000057</v>
          </cell>
          <cell r="AR64">
            <v>67.800000000000026</v>
          </cell>
          <cell r="AS64">
            <v>75.900000000000063</v>
          </cell>
          <cell r="AT64">
            <v>67.500000000000028</v>
          </cell>
          <cell r="AU64">
            <v>76.300000000000068</v>
          </cell>
          <cell r="AV64">
            <v>67.200000000000031</v>
          </cell>
          <cell r="AW64">
            <v>76.700000000000074</v>
          </cell>
          <cell r="AX64">
            <v>66.900000000000034</v>
          </cell>
          <cell r="AY64">
            <v>77.10000000000008</v>
          </cell>
          <cell r="AZ64">
            <v>66.600000000000037</v>
          </cell>
          <cell r="BA64">
            <v>77.500000000000085</v>
          </cell>
          <cell r="BB64">
            <v>66.30000000000004</v>
          </cell>
          <cell r="BC64">
            <v>77.900000000000091</v>
          </cell>
          <cell r="BD64">
            <v>66.000000000000043</v>
          </cell>
          <cell r="BE64">
            <v>78.300000000000097</v>
          </cell>
          <cell r="BF64">
            <v>65.700000000000045</v>
          </cell>
        </row>
        <row r="65">
          <cell r="B65" t="str">
            <v>Количество повреждений на сетях, приведших к ограничению подачи ресурсов потребителям</v>
          </cell>
          <cell r="C65" t="str">
            <v>ед.</v>
          </cell>
          <cell r="AA65">
            <v>3</v>
          </cell>
          <cell r="AB65">
            <v>1</v>
          </cell>
          <cell r="AC65">
            <v>3</v>
          </cell>
          <cell r="AD65">
            <v>1</v>
          </cell>
          <cell r="AE65">
            <v>3</v>
          </cell>
          <cell r="AF65">
            <v>1</v>
          </cell>
          <cell r="AG65">
            <v>3</v>
          </cell>
          <cell r="AH65">
            <v>1</v>
          </cell>
          <cell r="AI65">
            <v>3</v>
          </cell>
          <cell r="AJ65">
            <v>1</v>
          </cell>
          <cell r="AK65">
            <v>3</v>
          </cell>
          <cell r="AL65">
            <v>1</v>
          </cell>
          <cell r="AM65">
            <v>3</v>
          </cell>
          <cell r="AN65">
            <v>1</v>
          </cell>
          <cell r="AO65">
            <v>3</v>
          </cell>
          <cell r="AP65">
            <v>1</v>
          </cell>
          <cell r="AQ65">
            <v>3</v>
          </cell>
          <cell r="AR65">
            <v>1</v>
          </cell>
          <cell r="AS65">
            <v>3</v>
          </cell>
          <cell r="AT65">
            <v>1</v>
          </cell>
          <cell r="AU65">
            <v>3</v>
          </cell>
          <cell r="AV65">
            <v>1</v>
          </cell>
          <cell r="AW65">
            <v>3</v>
          </cell>
          <cell r="AX65">
            <v>1</v>
          </cell>
          <cell r="AY65">
            <v>3</v>
          </cell>
          <cell r="AZ65">
            <v>1</v>
          </cell>
          <cell r="BA65">
            <v>3</v>
          </cell>
          <cell r="BB65">
            <v>1</v>
          </cell>
          <cell r="BC65">
            <v>3</v>
          </cell>
          <cell r="BD65">
            <v>1</v>
          </cell>
          <cell r="BE65">
            <v>3</v>
          </cell>
          <cell r="BF65">
            <v>1</v>
          </cell>
        </row>
        <row r="67">
          <cell r="B67" t="str">
            <v>Строительство дорог</v>
          </cell>
          <cell r="C67" t="str">
            <v>км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</row>
        <row r="68">
          <cell r="B68" t="str">
            <v>Реконструкция дорог</v>
          </cell>
          <cell r="C68" t="str">
            <v>км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</row>
        <row r="69">
          <cell r="B69" t="str">
            <v>Капитальный ремонт дорог</v>
          </cell>
          <cell r="C69" t="str">
            <v>км</v>
          </cell>
          <cell r="Y69">
            <v>1.5</v>
          </cell>
          <cell r="Z69">
            <v>3.2</v>
          </cell>
          <cell r="AA69">
            <v>0.5</v>
          </cell>
          <cell r="AB69">
            <v>1.9</v>
          </cell>
          <cell r="AC69">
            <v>2.2000000000000002</v>
          </cell>
          <cell r="AD69">
            <v>3</v>
          </cell>
          <cell r="AE69">
            <v>1.3</v>
          </cell>
          <cell r="AF69">
            <v>2</v>
          </cell>
          <cell r="AG69">
            <v>0.6</v>
          </cell>
          <cell r="AH69">
            <v>1.7</v>
          </cell>
          <cell r="AI69">
            <v>1.5</v>
          </cell>
          <cell r="AJ69">
            <v>1.7</v>
          </cell>
          <cell r="AK69">
            <v>1.5</v>
          </cell>
          <cell r="AL69">
            <v>2.2999999999999998</v>
          </cell>
          <cell r="AM69">
            <v>0.9</v>
          </cell>
          <cell r="AN69">
            <v>1.5</v>
          </cell>
          <cell r="AO69">
            <v>1.1000000000000001</v>
          </cell>
          <cell r="AP69">
            <v>1.5</v>
          </cell>
          <cell r="AQ69">
            <v>1.7</v>
          </cell>
          <cell r="AR69">
            <v>1.1000000000000001</v>
          </cell>
          <cell r="AS69">
            <v>1.7</v>
          </cell>
          <cell r="AT69">
            <v>1.4</v>
          </cell>
          <cell r="AU69">
            <v>0.6</v>
          </cell>
          <cell r="AV69">
            <v>1.2</v>
          </cell>
          <cell r="AW69">
            <v>1.1000000000000001</v>
          </cell>
          <cell r="AX69">
            <v>1.7</v>
          </cell>
          <cell r="AY69">
            <v>0.7</v>
          </cell>
          <cell r="AZ69">
            <v>1.2</v>
          </cell>
          <cell r="BA69">
            <v>0.8</v>
          </cell>
          <cell r="BB69">
            <v>1</v>
          </cell>
          <cell r="BC69">
            <v>1.5</v>
          </cell>
          <cell r="BD69">
            <v>1</v>
          </cell>
        </row>
        <row r="70">
          <cell r="B70" t="str">
            <v>Строительство транспортных развязок</v>
          </cell>
          <cell r="C70" t="str">
            <v xml:space="preserve">пог. м 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</row>
        <row r="71">
          <cell r="B71" t="str">
            <v>Количество транспортно-пересадочной узлов</v>
          </cell>
          <cell r="C71" t="str">
            <v>ед.</v>
          </cell>
          <cell r="W71">
            <v>1</v>
          </cell>
          <cell r="X71">
            <v>1</v>
          </cell>
          <cell r="Y71">
            <v>1</v>
          </cell>
          <cell r="Z71">
            <v>1</v>
          </cell>
          <cell r="AA71">
            <v>1</v>
          </cell>
          <cell r="AB71">
            <v>1</v>
          </cell>
          <cell r="AC71">
            <v>1</v>
          </cell>
          <cell r="AD71">
            <v>1</v>
          </cell>
          <cell r="AE71">
            <v>1</v>
          </cell>
          <cell r="AF71">
            <v>1</v>
          </cell>
          <cell r="AG71">
            <v>1</v>
          </cell>
          <cell r="AH71">
            <v>1</v>
          </cell>
          <cell r="AI71">
            <v>1</v>
          </cell>
          <cell r="AJ71">
            <v>1</v>
          </cell>
          <cell r="AK71">
            <v>1</v>
          </cell>
          <cell r="AL71">
            <v>1</v>
          </cell>
          <cell r="AM71">
            <v>1</v>
          </cell>
          <cell r="AN71">
            <v>1</v>
          </cell>
          <cell r="AO71">
            <v>1</v>
          </cell>
          <cell r="AP71">
            <v>1</v>
          </cell>
          <cell r="AQ71">
            <v>1</v>
          </cell>
          <cell r="AR71">
            <v>1</v>
          </cell>
          <cell r="AS71">
            <v>1</v>
          </cell>
          <cell r="AT71">
            <v>1</v>
          </cell>
          <cell r="AU71">
            <v>1</v>
          </cell>
          <cell r="AV71">
            <v>1</v>
          </cell>
          <cell r="AW71">
            <v>1</v>
          </cell>
          <cell r="AX71">
            <v>1</v>
          </cell>
          <cell r="AY71">
            <v>1</v>
          </cell>
          <cell r="AZ71">
            <v>1</v>
          </cell>
          <cell r="BA71">
            <v>1</v>
          </cell>
          <cell r="BB71">
            <v>1</v>
          </cell>
          <cell r="BC71">
            <v>1</v>
          </cell>
          <cell r="BD71">
            <v>1</v>
          </cell>
        </row>
        <row r="72">
          <cell r="B72" t="str">
            <v>Средняя продолжительность деловой поездки</v>
          </cell>
        </row>
        <row r="73">
          <cell r="B73" t="str">
            <v xml:space="preserve"> - до областного центра</v>
          </cell>
          <cell r="C73" t="str">
            <v>час</v>
          </cell>
          <cell r="W73">
            <v>1.2</v>
          </cell>
          <cell r="X73">
            <v>1.2</v>
          </cell>
          <cell r="Y73">
            <v>1.2</v>
          </cell>
          <cell r="Z73">
            <v>1.2</v>
          </cell>
          <cell r="AA73">
            <v>1.2</v>
          </cell>
          <cell r="AB73">
            <v>1.2</v>
          </cell>
          <cell r="AC73">
            <v>1.2</v>
          </cell>
          <cell r="AD73">
            <v>1.2</v>
          </cell>
          <cell r="AE73">
            <v>1.2</v>
          </cell>
          <cell r="AF73">
            <v>0.6</v>
          </cell>
          <cell r="AG73">
            <v>1.2</v>
          </cell>
          <cell r="AH73">
            <v>0.6</v>
          </cell>
          <cell r="AI73">
            <v>1.2</v>
          </cell>
          <cell r="AJ73">
            <v>0.6</v>
          </cell>
          <cell r="AK73">
            <v>1.2</v>
          </cell>
          <cell r="AL73">
            <v>0.6</v>
          </cell>
          <cell r="AM73">
            <v>1.2</v>
          </cell>
          <cell r="AN73">
            <v>0.6</v>
          </cell>
          <cell r="AO73">
            <v>1.2</v>
          </cell>
          <cell r="AP73">
            <v>0.6</v>
          </cell>
          <cell r="AQ73">
            <v>1.2</v>
          </cell>
          <cell r="AR73">
            <v>0.6</v>
          </cell>
          <cell r="AS73">
            <v>1.2</v>
          </cell>
          <cell r="AT73">
            <v>0.6</v>
          </cell>
          <cell r="AU73">
            <v>0.6</v>
          </cell>
          <cell r="AV73">
            <v>0.6</v>
          </cell>
          <cell r="AW73">
            <v>0.6</v>
          </cell>
          <cell r="AX73">
            <v>0.6</v>
          </cell>
          <cell r="AY73">
            <v>0.6</v>
          </cell>
          <cell r="AZ73">
            <v>0.6</v>
          </cell>
          <cell r="BA73">
            <v>0.6</v>
          </cell>
          <cell r="BB73">
            <v>0.6</v>
          </cell>
          <cell r="BC73">
            <v>0.6</v>
          </cell>
          <cell r="BD73">
            <v>0.6</v>
          </cell>
        </row>
        <row r="74">
          <cell r="B74" t="str">
            <v xml:space="preserve"> - до окружного центра</v>
          </cell>
          <cell r="C74" t="str">
            <v>час</v>
          </cell>
          <cell r="W74">
            <v>1.2</v>
          </cell>
          <cell r="X74">
            <v>1.2</v>
          </cell>
          <cell r="Y74">
            <v>1.2</v>
          </cell>
          <cell r="Z74">
            <v>1.2</v>
          </cell>
          <cell r="AA74">
            <v>1.2</v>
          </cell>
          <cell r="AB74">
            <v>1.2</v>
          </cell>
          <cell r="AC74">
            <v>1.2</v>
          </cell>
          <cell r="AD74">
            <v>1.2</v>
          </cell>
          <cell r="AE74">
            <v>1.2</v>
          </cell>
          <cell r="AF74">
            <v>1.2</v>
          </cell>
          <cell r="AG74">
            <v>1.2</v>
          </cell>
          <cell r="AH74">
            <v>1.2</v>
          </cell>
          <cell r="AI74">
            <v>1.2</v>
          </cell>
          <cell r="AJ74">
            <v>1.2</v>
          </cell>
          <cell r="AK74">
            <v>1.2</v>
          </cell>
          <cell r="AL74">
            <v>1.2</v>
          </cell>
          <cell r="AM74">
            <v>1.2</v>
          </cell>
          <cell r="AN74">
            <v>1.2</v>
          </cell>
          <cell r="AO74">
            <v>1.2</v>
          </cell>
          <cell r="AP74">
            <v>1.2</v>
          </cell>
          <cell r="AQ74">
            <v>1.2</v>
          </cell>
          <cell r="AR74">
            <v>1.2</v>
          </cell>
          <cell r="AS74">
            <v>1.2</v>
          </cell>
          <cell r="AT74">
            <v>1.2</v>
          </cell>
          <cell r="AU74">
            <v>1.2</v>
          </cell>
          <cell r="AV74">
            <v>1.2</v>
          </cell>
          <cell r="AW74">
            <v>1.2</v>
          </cell>
          <cell r="AX74">
            <v>1.2</v>
          </cell>
          <cell r="AY74">
            <v>1.2</v>
          </cell>
          <cell r="AZ74">
            <v>1.2</v>
          </cell>
          <cell r="BA74">
            <v>1.2</v>
          </cell>
          <cell r="BB74">
            <v>1.2</v>
          </cell>
          <cell r="BC74">
            <v>1.2</v>
          </cell>
          <cell r="BD74">
            <v>1.2</v>
          </cell>
        </row>
        <row r="75">
          <cell r="B75" t="str">
            <v>Объем перевозок пассажиров автобусами общественного транспорта</v>
          </cell>
          <cell r="C75" t="str">
            <v>тыс. чел.</v>
          </cell>
          <cell r="W75">
            <v>500</v>
          </cell>
          <cell r="X75">
            <v>500</v>
          </cell>
          <cell r="Y75">
            <v>500</v>
          </cell>
          <cell r="Z75">
            <v>500</v>
          </cell>
          <cell r="AA75">
            <v>500</v>
          </cell>
          <cell r="AB75">
            <v>500</v>
          </cell>
          <cell r="AC75">
            <v>500</v>
          </cell>
          <cell r="AD75">
            <v>500</v>
          </cell>
          <cell r="AE75">
            <v>500</v>
          </cell>
          <cell r="AF75">
            <v>500</v>
          </cell>
          <cell r="AG75">
            <v>500</v>
          </cell>
          <cell r="AH75">
            <v>500</v>
          </cell>
          <cell r="AI75">
            <v>500</v>
          </cell>
          <cell r="AJ75">
            <v>500</v>
          </cell>
          <cell r="AK75">
            <v>500</v>
          </cell>
          <cell r="AL75">
            <v>500</v>
          </cell>
          <cell r="AM75">
            <v>500</v>
          </cell>
          <cell r="AN75">
            <v>500</v>
          </cell>
          <cell r="AO75">
            <v>500</v>
          </cell>
          <cell r="AP75">
            <v>500</v>
          </cell>
          <cell r="AQ75">
            <v>500</v>
          </cell>
          <cell r="AR75">
            <v>500</v>
          </cell>
          <cell r="AS75">
            <v>500</v>
          </cell>
          <cell r="AT75">
            <v>500</v>
          </cell>
          <cell r="AU75">
            <v>500</v>
          </cell>
          <cell r="AV75">
            <v>500</v>
          </cell>
          <cell r="AW75">
            <v>500</v>
          </cell>
          <cell r="AX75">
            <v>500</v>
          </cell>
          <cell r="AY75">
            <v>500</v>
          </cell>
          <cell r="AZ75">
            <v>500</v>
          </cell>
          <cell r="BA75">
            <v>500</v>
          </cell>
          <cell r="BB75">
            <v>500</v>
          </cell>
          <cell r="BC75">
            <v>500</v>
          </cell>
          <cell r="BD75">
            <v>500</v>
          </cell>
        </row>
        <row r="76">
          <cell r="B76" t="str">
            <v>Охват территории агломерации единой системой общественного транспорта</v>
          </cell>
          <cell r="C76" t="str">
            <v>%</v>
          </cell>
          <cell r="W76">
            <v>100</v>
          </cell>
          <cell r="X76">
            <v>100</v>
          </cell>
          <cell r="Y76">
            <v>100</v>
          </cell>
          <cell r="Z76">
            <v>100</v>
          </cell>
          <cell r="AA76">
            <v>100</v>
          </cell>
          <cell r="AB76">
            <v>100</v>
          </cell>
          <cell r="AC76">
            <v>100</v>
          </cell>
          <cell r="AD76">
            <v>100</v>
          </cell>
          <cell r="AE76">
            <v>100</v>
          </cell>
          <cell r="AF76">
            <v>100</v>
          </cell>
          <cell r="AG76">
            <v>100</v>
          </cell>
          <cell r="AH76">
            <v>100</v>
          </cell>
          <cell r="AI76">
            <v>100</v>
          </cell>
          <cell r="AJ76">
            <v>100</v>
          </cell>
          <cell r="AK76">
            <v>100</v>
          </cell>
          <cell r="AL76">
            <v>100</v>
          </cell>
          <cell r="AM76">
            <v>100</v>
          </cell>
          <cell r="AN76">
            <v>100</v>
          </cell>
          <cell r="AO76">
            <v>100</v>
          </cell>
          <cell r="AP76">
            <v>100</v>
          </cell>
          <cell r="AQ76">
            <v>100</v>
          </cell>
          <cell r="AR76">
            <v>100</v>
          </cell>
          <cell r="AS76">
            <v>100</v>
          </cell>
          <cell r="AT76">
            <v>100</v>
          </cell>
          <cell r="AU76">
            <v>100</v>
          </cell>
          <cell r="AV76">
            <v>100</v>
          </cell>
          <cell r="AW76">
            <v>100</v>
          </cell>
          <cell r="AX76">
            <v>100</v>
          </cell>
          <cell r="AY76">
            <v>100</v>
          </cell>
          <cell r="AZ76">
            <v>100</v>
          </cell>
          <cell r="BA76">
            <v>100</v>
          </cell>
          <cell r="BB76">
            <v>100</v>
          </cell>
          <cell r="BC76">
            <v>100</v>
          </cell>
          <cell r="BD76">
            <v>100</v>
          </cell>
        </row>
        <row r="77">
          <cell r="B77" t="str">
            <v>Процент населения, проживающего в населенных пунктах, не имеющих регулярного транспортного сообщения</v>
          </cell>
          <cell r="C77" t="str">
            <v>%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</row>
        <row r="79">
          <cell r="B79" t="str">
            <v>Выбросы от стационарных источников</v>
          </cell>
          <cell r="C79" t="str">
            <v>тыс.тонн</v>
          </cell>
          <cell r="AA79">
            <v>53.700437808000004</v>
          </cell>
          <cell r="AB79">
            <v>53.818762138079997</v>
          </cell>
          <cell r="AC79">
            <v>53.646737370192007</v>
          </cell>
          <cell r="AD79">
            <v>53.824144014293807</v>
          </cell>
          <cell r="AE79">
            <v>53.593090632821813</v>
          </cell>
          <cell r="AF79">
            <v>53.829526428695239</v>
          </cell>
          <cell r="AG79">
            <v>53.53949754218899</v>
          </cell>
          <cell r="AH79">
            <v>53.834909381338107</v>
          </cell>
          <cell r="AI79">
            <v>53.4859580446468</v>
          </cell>
          <cell r="AJ79">
            <v>53.840292872276244</v>
          </cell>
          <cell r="AK79">
            <v>53.432472086602154</v>
          </cell>
          <cell r="AL79">
            <v>53.845676901563472</v>
          </cell>
          <cell r="AM79">
            <v>53.379039614515548</v>
          </cell>
          <cell r="AN79">
            <v>53.851061469253629</v>
          </cell>
          <cell r="AO79">
            <v>53.325660574901036</v>
          </cell>
          <cell r="AP79">
            <v>53.856446575400554</v>
          </cell>
          <cell r="AQ79">
            <v>53.272334914326137</v>
          </cell>
          <cell r="AR79">
            <v>53.861832220058091</v>
          </cell>
          <cell r="AS79">
            <v>53.219062579411812</v>
          </cell>
          <cell r="AT79">
            <v>53.867218403280098</v>
          </cell>
          <cell r="AU79">
            <v>53.165843516832403</v>
          </cell>
          <cell r="AV79">
            <v>53.872605125120423</v>
          </cell>
          <cell r="AW79">
            <v>53.112677673315574</v>
          </cell>
          <cell r="AX79">
            <v>53.877992385632936</v>
          </cell>
          <cell r="AY79">
            <v>53.059564995642255</v>
          </cell>
          <cell r="AZ79">
            <v>53.883380184871498</v>
          </cell>
          <cell r="BA79">
            <v>53.006505430646612</v>
          </cell>
          <cell r="BB79">
            <v>53.888768522889983</v>
          </cell>
          <cell r="BC79">
            <v>52.953498925215968</v>
          </cell>
          <cell r="BD79">
            <v>53.894157399742269</v>
          </cell>
          <cell r="BE79">
            <v>52.900545426290755</v>
          </cell>
          <cell r="BF79">
            <v>53.899546815482246</v>
          </cell>
        </row>
        <row r="81">
          <cell r="B81" t="str">
            <v>Комплексный индекс загрязнения атмосферы</v>
          </cell>
          <cell r="AA81">
            <v>0.64987000650000004</v>
          </cell>
          <cell r="AB81">
            <v>0.65001300006500007</v>
          </cell>
          <cell r="AC81">
            <v>0.6498050194993501</v>
          </cell>
          <cell r="AD81">
            <v>0.65001950019500077</v>
          </cell>
          <cell r="AE81">
            <v>0.64974003899740018</v>
          </cell>
          <cell r="AF81">
            <v>0.6500260003900028</v>
          </cell>
          <cell r="AG81">
            <v>0.64967506499350047</v>
          </cell>
          <cell r="AH81">
            <v>0.65003250065000673</v>
          </cell>
          <cell r="AI81">
            <v>0.64961009748700116</v>
          </cell>
          <cell r="AJ81">
            <v>0.65003900097501333</v>
          </cell>
          <cell r="AK81">
            <v>0.64954513647725243</v>
          </cell>
          <cell r="AL81">
            <v>0.65004550136502315</v>
          </cell>
          <cell r="AM81">
            <v>0.64948018196360469</v>
          </cell>
          <cell r="AN81">
            <v>0.65005200182003686</v>
          </cell>
          <cell r="AO81">
            <v>0.64941523394540834</v>
          </cell>
          <cell r="AP81">
            <v>0.65005850234005513</v>
          </cell>
          <cell r="AQ81">
            <v>0.64935029242201381</v>
          </cell>
          <cell r="AR81">
            <v>0.65006500292507863</v>
          </cell>
          <cell r="AS81">
            <v>0.6492853573927716</v>
          </cell>
          <cell r="AT81">
            <v>0.6500715035751079</v>
          </cell>
          <cell r="AU81">
            <v>0.64922042885703235</v>
          </cell>
          <cell r="AV81">
            <v>0.65007800429014373</v>
          </cell>
          <cell r="AW81">
            <v>0.64915550681414669</v>
          </cell>
          <cell r="AX81">
            <v>0.65008450507018667</v>
          </cell>
          <cell r="AY81">
            <v>0.64909059126346524</v>
          </cell>
          <cell r="AZ81">
            <v>0.65009100591523739</v>
          </cell>
          <cell r="BA81">
            <v>0.64902568220433887</v>
          </cell>
          <cell r="BB81">
            <v>0.65009750682529654</v>
          </cell>
          <cell r="BC81">
            <v>0.64896077963611842</v>
          </cell>
          <cell r="BD81">
            <v>0.65010400780036481</v>
          </cell>
          <cell r="BE81">
            <v>0.64889588355815486</v>
          </cell>
          <cell r="BF81">
            <v>0.65011050884044286</v>
          </cell>
        </row>
        <row r="82">
          <cell r="B82" t="str">
            <v>Количество рекреационных общедоступных пространств</v>
          </cell>
          <cell r="C82" t="str">
            <v>едениц</v>
          </cell>
          <cell r="Y82">
            <v>6</v>
          </cell>
          <cell r="AA82">
            <v>6</v>
          </cell>
          <cell r="AB82">
            <v>6</v>
          </cell>
          <cell r="AC82">
            <v>6</v>
          </cell>
          <cell r="AD82">
            <v>6</v>
          </cell>
          <cell r="AE82">
            <v>6</v>
          </cell>
          <cell r="AF82">
            <v>6</v>
          </cell>
          <cell r="AG82">
            <v>6</v>
          </cell>
          <cell r="AH82">
            <v>6</v>
          </cell>
          <cell r="AI82">
            <v>6</v>
          </cell>
          <cell r="AJ82">
            <v>6</v>
          </cell>
          <cell r="AK82">
            <v>6</v>
          </cell>
          <cell r="AL82">
            <v>6</v>
          </cell>
          <cell r="AM82">
            <v>6</v>
          </cell>
          <cell r="AN82">
            <v>7</v>
          </cell>
          <cell r="AO82">
            <v>6</v>
          </cell>
          <cell r="AP82">
            <v>7</v>
          </cell>
          <cell r="AQ82">
            <v>6</v>
          </cell>
          <cell r="AR82">
            <v>7</v>
          </cell>
          <cell r="AS82">
            <v>6</v>
          </cell>
          <cell r="AT82">
            <v>7</v>
          </cell>
          <cell r="AU82">
            <v>6</v>
          </cell>
          <cell r="AV82">
            <v>7</v>
          </cell>
          <cell r="AW82">
            <v>6</v>
          </cell>
          <cell r="AX82">
            <v>7</v>
          </cell>
          <cell r="AY82">
            <v>6</v>
          </cell>
          <cell r="AZ82">
            <v>7</v>
          </cell>
          <cell r="BA82">
            <v>6</v>
          </cell>
          <cell r="BB82">
            <v>7</v>
          </cell>
          <cell r="BC82">
            <v>6</v>
          </cell>
          <cell r="BD82">
            <v>7</v>
          </cell>
          <cell r="BE82">
            <v>6</v>
          </cell>
          <cell r="BF82">
            <v>7</v>
          </cell>
        </row>
        <row r="83">
          <cell r="B83" t="str">
            <v>Количество реконструированных общедоступных пространств</v>
          </cell>
          <cell r="C83" t="str">
            <v>едениц</v>
          </cell>
          <cell r="Y83">
            <v>1</v>
          </cell>
          <cell r="AA83">
            <v>1</v>
          </cell>
          <cell r="AB83">
            <v>0</v>
          </cell>
          <cell r="AC83">
            <v>2</v>
          </cell>
          <cell r="AD83">
            <v>1</v>
          </cell>
          <cell r="AE83">
            <v>2</v>
          </cell>
          <cell r="AF83">
            <v>1</v>
          </cell>
          <cell r="AG83">
            <v>2</v>
          </cell>
          <cell r="AH83">
            <v>1</v>
          </cell>
          <cell r="AI83">
            <v>1</v>
          </cell>
          <cell r="AJ83">
            <v>2</v>
          </cell>
          <cell r="AK83">
            <v>1</v>
          </cell>
          <cell r="AL83">
            <v>2</v>
          </cell>
          <cell r="AM83">
            <v>2</v>
          </cell>
          <cell r="AN83">
            <v>3</v>
          </cell>
          <cell r="AO83">
            <v>2</v>
          </cell>
          <cell r="AP83">
            <v>4</v>
          </cell>
          <cell r="AQ83">
            <v>2</v>
          </cell>
          <cell r="AR83">
            <v>4</v>
          </cell>
          <cell r="AS83">
            <v>2</v>
          </cell>
          <cell r="AT83">
            <v>5</v>
          </cell>
          <cell r="AU83">
            <v>2</v>
          </cell>
          <cell r="AV83">
            <v>5</v>
          </cell>
          <cell r="AW83">
            <v>2</v>
          </cell>
          <cell r="AX83">
            <v>6</v>
          </cell>
          <cell r="AY83">
            <v>3</v>
          </cell>
          <cell r="AZ83">
            <v>6</v>
          </cell>
          <cell r="BA83">
            <v>3</v>
          </cell>
          <cell r="BB83">
            <v>6</v>
          </cell>
          <cell r="BC83">
            <v>3</v>
          </cell>
          <cell r="BD83">
            <v>6</v>
          </cell>
          <cell r="BE83">
            <v>3</v>
          </cell>
          <cell r="BF83">
            <v>7</v>
          </cell>
        </row>
        <row r="84">
          <cell r="B84" t="str">
            <v>Доля отходов направленных на переработку</v>
          </cell>
          <cell r="C84" t="str">
            <v>%</v>
          </cell>
          <cell r="Y84">
            <v>0</v>
          </cell>
          <cell r="Z84">
            <v>30</v>
          </cell>
          <cell r="AA84">
            <v>0</v>
          </cell>
          <cell r="AB84">
            <v>40</v>
          </cell>
          <cell r="AC84">
            <v>0</v>
          </cell>
          <cell r="AD84">
            <v>50</v>
          </cell>
          <cell r="AE84">
            <v>0</v>
          </cell>
          <cell r="AF84">
            <v>60</v>
          </cell>
          <cell r="AG84">
            <v>0</v>
          </cell>
          <cell r="AH84">
            <v>70</v>
          </cell>
          <cell r="AI84">
            <v>0</v>
          </cell>
          <cell r="AJ84">
            <v>70</v>
          </cell>
          <cell r="AK84">
            <v>0</v>
          </cell>
          <cell r="AL84">
            <v>70</v>
          </cell>
          <cell r="AM84">
            <v>0</v>
          </cell>
          <cell r="AN84">
            <v>70</v>
          </cell>
          <cell r="AO84">
            <v>0</v>
          </cell>
          <cell r="AP84">
            <v>70</v>
          </cell>
          <cell r="AQ84">
            <v>0</v>
          </cell>
          <cell r="AR84">
            <v>70</v>
          </cell>
          <cell r="AS84">
            <v>0</v>
          </cell>
          <cell r="AT84">
            <v>70</v>
          </cell>
          <cell r="AU84">
            <v>0</v>
          </cell>
          <cell r="AV84">
            <v>70</v>
          </cell>
          <cell r="AW84">
            <v>0</v>
          </cell>
          <cell r="AX84">
            <v>70</v>
          </cell>
          <cell r="AY84">
            <v>0</v>
          </cell>
          <cell r="AZ84">
            <v>70</v>
          </cell>
          <cell r="BA84">
            <v>0</v>
          </cell>
          <cell r="BB84">
            <v>70</v>
          </cell>
          <cell r="BC84">
            <v>0</v>
          </cell>
          <cell r="BD84">
            <v>70</v>
          </cell>
        </row>
        <row r="87">
          <cell r="B87" t="str">
            <v xml:space="preserve">Зарегистрировано преступлений </v>
          </cell>
          <cell r="C87" t="str">
            <v>Ед. изм.</v>
          </cell>
          <cell r="Y87">
            <v>1258</v>
          </cell>
          <cell r="Z87">
            <v>1228</v>
          </cell>
          <cell r="AA87">
            <v>1248</v>
          </cell>
          <cell r="AB87">
            <v>1208</v>
          </cell>
          <cell r="AC87">
            <v>1238</v>
          </cell>
          <cell r="AD87">
            <v>1188</v>
          </cell>
          <cell r="AE87">
            <v>1228</v>
          </cell>
          <cell r="AF87">
            <v>1168</v>
          </cell>
          <cell r="AG87">
            <v>1218</v>
          </cell>
          <cell r="AH87">
            <v>1148</v>
          </cell>
          <cell r="AI87">
            <v>1208</v>
          </cell>
          <cell r="AJ87">
            <v>1128</v>
          </cell>
          <cell r="AK87">
            <v>1198</v>
          </cell>
          <cell r="AL87">
            <v>1108</v>
          </cell>
          <cell r="AM87">
            <v>1188</v>
          </cell>
          <cell r="AN87">
            <v>1088</v>
          </cell>
          <cell r="AO87">
            <v>1178</v>
          </cell>
          <cell r="AP87">
            <v>1068</v>
          </cell>
          <cell r="AQ87">
            <v>1168</v>
          </cell>
          <cell r="AR87">
            <v>1048</v>
          </cell>
          <cell r="AS87">
            <v>1158</v>
          </cell>
          <cell r="AT87">
            <v>1028</v>
          </cell>
          <cell r="AU87">
            <v>1148</v>
          </cell>
          <cell r="AV87">
            <v>1008</v>
          </cell>
          <cell r="AW87">
            <v>1138</v>
          </cell>
          <cell r="AX87">
            <v>988</v>
          </cell>
          <cell r="AY87">
            <v>1128</v>
          </cell>
          <cell r="AZ87">
            <v>968</v>
          </cell>
          <cell r="BA87">
            <v>1108</v>
          </cell>
          <cell r="BB87">
            <v>948</v>
          </cell>
          <cell r="BC87">
            <v>1098</v>
          </cell>
          <cell r="BD87">
            <v>928</v>
          </cell>
        </row>
        <row r="88">
          <cell r="B88" t="str">
            <v>в т.ч. тяжких и особо тяжких</v>
          </cell>
          <cell r="C88" t="str">
            <v>Ед. изм.</v>
          </cell>
          <cell r="Y88">
            <v>180</v>
          </cell>
          <cell r="Z88">
            <v>138</v>
          </cell>
          <cell r="AA88">
            <v>177</v>
          </cell>
          <cell r="AB88">
            <v>133</v>
          </cell>
          <cell r="AC88">
            <v>174</v>
          </cell>
          <cell r="AD88">
            <v>128</v>
          </cell>
          <cell r="AE88">
            <v>171</v>
          </cell>
          <cell r="AF88">
            <v>123</v>
          </cell>
          <cell r="AG88">
            <v>168</v>
          </cell>
          <cell r="AH88">
            <v>118</v>
          </cell>
          <cell r="AI88">
            <v>165</v>
          </cell>
          <cell r="AJ88">
            <v>113</v>
          </cell>
          <cell r="AK88">
            <v>162</v>
          </cell>
          <cell r="AL88">
            <v>108</v>
          </cell>
          <cell r="AM88">
            <v>159</v>
          </cell>
          <cell r="AN88">
            <v>103</v>
          </cell>
          <cell r="AO88">
            <v>156</v>
          </cell>
          <cell r="AP88">
            <v>98</v>
          </cell>
          <cell r="AQ88">
            <v>153</v>
          </cell>
          <cell r="AR88">
            <v>93</v>
          </cell>
          <cell r="AS88">
            <v>150</v>
          </cell>
          <cell r="AT88">
            <v>88</v>
          </cell>
          <cell r="AU88">
            <v>147</v>
          </cell>
          <cell r="AV88">
            <v>83</v>
          </cell>
          <cell r="AW88">
            <v>144</v>
          </cell>
          <cell r="AX88">
            <v>80</v>
          </cell>
          <cell r="AY88">
            <v>141</v>
          </cell>
          <cell r="AZ88">
            <v>78</v>
          </cell>
          <cell r="BA88">
            <v>138</v>
          </cell>
          <cell r="BB88">
            <v>76</v>
          </cell>
          <cell r="BC88">
            <v>135</v>
          </cell>
          <cell r="BD88">
            <v>74</v>
          </cell>
        </row>
        <row r="89">
          <cell r="B89" t="str">
            <v xml:space="preserve">раскрыто преступлений </v>
          </cell>
          <cell r="C89" t="str">
            <v>Ед. изм.</v>
          </cell>
          <cell r="Y89">
            <v>679</v>
          </cell>
          <cell r="Z89">
            <v>724</v>
          </cell>
          <cell r="AA89">
            <v>673</v>
          </cell>
          <cell r="AB89">
            <v>712</v>
          </cell>
          <cell r="AC89">
            <v>668</v>
          </cell>
          <cell r="AD89">
            <v>700</v>
          </cell>
          <cell r="AE89">
            <v>663</v>
          </cell>
          <cell r="AF89">
            <v>688</v>
          </cell>
          <cell r="AG89">
            <v>657</v>
          </cell>
          <cell r="AH89">
            <v>676</v>
          </cell>
          <cell r="AI89">
            <v>652</v>
          </cell>
          <cell r="AJ89">
            <v>664</v>
          </cell>
          <cell r="AK89">
            <v>646</v>
          </cell>
          <cell r="AL89">
            <v>652</v>
          </cell>
          <cell r="AM89">
            <v>641</v>
          </cell>
          <cell r="AN89">
            <v>640</v>
          </cell>
          <cell r="AO89">
            <v>636</v>
          </cell>
          <cell r="AP89">
            <v>628</v>
          </cell>
          <cell r="AQ89">
            <v>630</v>
          </cell>
          <cell r="AR89">
            <v>616</v>
          </cell>
          <cell r="AS89">
            <v>625</v>
          </cell>
          <cell r="AT89">
            <v>604</v>
          </cell>
          <cell r="AU89">
            <v>619</v>
          </cell>
          <cell r="AV89">
            <v>592</v>
          </cell>
          <cell r="AW89">
            <v>614</v>
          </cell>
          <cell r="AX89">
            <v>582</v>
          </cell>
          <cell r="AY89">
            <v>609</v>
          </cell>
          <cell r="AZ89">
            <v>571</v>
          </cell>
          <cell r="BA89">
            <v>598</v>
          </cell>
          <cell r="BB89">
            <v>559</v>
          </cell>
          <cell r="BC89">
            <v>592</v>
          </cell>
          <cell r="BD89">
            <v>547</v>
          </cell>
        </row>
        <row r="91">
          <cell r="B91" t="str">
            <v>Совершено преступлений в общественных местах</v>
          </cell>
          <cell r="C91" t="str">
            <v>Ед. изм.</v>
          </cell>
          <cell r="Y91">
            <v>480</v>
          </cell>
          <cell r="Z91">
            <v>455</v>
          </cell>
          <cell r="AA91">
            <v>470</v>
          </cell>
          <cell r="AB91">
            <v>435</v>
          </cell>
          <cell r="AC91">
            <v>460</v>
          </cell>
          <cell r="AD91">
            <v>415</v>
          </cell>
          <cell r="AE91">
            <v>450</v>
          </cell>
          <cell r="AF91">
            <v>395</v>
          </cell>
          <cell r="AG91">
            <v>440</v>
          </cell>
          <cell r="AH91">
            <v>375</v>
          </cell>
          <cell r="AI91">
            <v>430</v>
          </cell>
          <cell r="AJ91">
            <v>355</v>
          </cell>
          <cell r="AK91">
            <v>420</v>
          </cell>
          <cell r="AL91">
            <v>335</v>
          </cell>
          <cell r="AM91">
            <v>425</v>
          </cell>
          <cell r="AN91">
            <v>315</v>
          </cell>
          <cell r="AO91">
            <v>415</v>
          </cell>
          <cell r="AP91">
            <v>295</v>
          </cell>
          <cell r="AQ91">
            <v>405</v>
          </cell>
          <cell r="AR91">
            <v>275</v>
          </cell>
          <cell r="AS91">
            <v>395</v>
          </cell>
          <cell r="AT91">
            <v>255</v>
          </cell>
          <cell r="AU91">
            <v>385</v>
          </cell>
          <cell r="AV91">
            <v>235</v>
          </cell>
          <cell r="AW91">
            <v>375</v>
          </cell>
          <cell r="AX91">
            <v>215</v>
          </cell>
          <cell r="AY91">
            <v>365</v>
          </cell>
          <cell r="AZ91">
            <v>210</v>
          </cell>
          <cell r="BA91">
            <v>355</v>
          </cell>
          <cell r="BB91">
            <v>205</v>
          </cell>
          <cell r="BC91">
            <v>345</v>
          </cell>
          <cell r="BD91">
            <v>200</v>
          </cell>
        </row>
        <row r="92">
          <cell r="B92" t="str">
            <v>в т.ч. на улице</v>
          </cell>
          <cell r="C92" t="str">
            <v>Ед. изм.</v>
          </cell>
          <cell r="Y92">
            <v>321</v>
          </cell>
          <cell r="Z92">
            <v>297</v>
          </cell>
          <cell r="AA92">
            <v>314</v>
          </cell>
          <cell r="AB92">
            <v>282</v>
          </cell>
          <cell r="AC92">
            <v>307</v>
          </cell>
          <cell r="AD92">
            <v>267</v>
          </cell>
          <cell r="AE92">
            <v>300</v>
          </cell>
          <cell r="AF92">
            <v>252</v>
          </cell>
          <cell r="AG92">
            <v>293</v>
          </cell>
          <cell r="AH92">
            <v>237</v>
          </cell>
          <cell r="AI92">
            <v>286</v>
          </cell>
          <cell r="AJ92">
            <v>222</v>
          </cell>
          <cell r="AK92">
            <v>279</v>
          </cell>
          <cell r="AL92">
            <v>207</v>
          </cell>
          <cell r="AM92">
            <v>272</v>
          </cell>
          <cell r="AN92">
            <v>192</v>
          </cell>
          <cell r="AO92">
            <v>265</v>
          </cell>
          <cell r="AP92">
            <v>177</v>
          </cell>
          <cell r="AQ92">
            <v>258</v>
          </cell>
          <cell r="AR92">
            <v>162</v>
          </cell>
          <cell r="AS92">
            <v>251</v>
          </cell>
          <cell r="AT92">
            <v>147</v>
          </cell>
          <cell r="AU92">
            <v>244</v>
          </cell>
          <cell r="AV92">
            <v>132</v>
          </cell>
          <cell r="AW92">
            <v>237</v>
          </cell>
          <cell r="AX92">
            <v>117</v>
          </cell>
          <cell r="AY92">
            <v>230</v>
          </cell>
          <cell r="AZ92">
            <v>112</v>
          </cell>
          <cell r="BA92">
            <v>223</v>
          </cell>
          <cell r="BB92">
            <v>108</v>
          </cell>
          <cell r="BC92">
            <v>216</v>
          </cell>
          <cell r="BD92">
            <v>102</v>
          </cell>
        </row>
        <row r="93">
          <cell r="B93" t="str">
            <v>Число добровольных народных дружин</v>
          </cell>
          <cell r="C93" t="str">
            <v>Ед. изм.</v>
          </cell>
          <cell r="Y93">
            <v>0</v>
          </cell>
          <cell r="Z93">
            <v>1</v>
          </cell>
          <cell r="AA93">
            <v>1</v>
          </cell>
          <cell r="AB93">
            <v>2</v>
          </cell>
          <cell r="AC93">
            <v>1</v>
          </cell>
          <cell r="AD93">
            <v>2</v>
          </cell>
          <cell r="AE93">
            <v>1</v>
          </cell>
          <cell r="AF93">
            <v>2</v>
          </cell>
          <cell r="AG93">
            <v>1</v>
          </cell>
          <cell r="AH93">
            <v>3</v>
          </cell>
          <cell r="AI93">
            <v>1</v>
          </cell>
          <cell r="AJ93">
            <v>3</v>
          </cell>
          <cell r="AK93">
            <v>1</v>
          </cell>
          <cell r="AL93">
            <v>3</v>
          </cell>
          <cell r="AM93">
            <v>1</v>
          </cell>
          <cell r="AN93">
            <v>3</v>
          </cell>
          <cell r="AO93">
            <v>1</v>
          </cell>
          <cell r="AP93">
            <v>3</v>
          </cell>
          <cell r="AQ93">
            <v>1</v>
          </cell>
          <cell r="AR93">
            <v>3</v>
          </cell>
          <cell r="AS93">
            <v>1</v>
          </cell>
          <cell r="AT93">
            <v>3</v>
          </cell>
          <cell r="AU93">
            <v>1</v>
          </cell>
          <cell r="AV93">
            <v>3</v>
          </cell>
          <cell r="AW93">
            <v>1</v>
          </cell>
          <cell r="AX93">
            <v>3</v>
          </cell>
          <cell r="AY93">
            <v>1</v>
          </cell>
          <cell r="AZ93">
            <v>3</v>
          </cell>
          <cell r="BA93">
            <v>1</v>
          </cell>
          <cell r="BB93">
            <v>3</v>
          </cell>
          <cell r="BC93">
            <v>1</v>
          </cell>
          <cell r="BD93">
            <v>3</v>
          </cell>
        </row>
        <row r="94">
          <cell r="B94" t="str">
            <v>Количество функционирующих камер в рамках правоохранительного сигмента АПК Безопасный город</v>
          </cell>
          <cell r="C94" t="str">
            <v>Ед. изм.</v>
          </cell>
          <cell r="Y94">
            <v>8</v>
          </cell>
          <cell r="Z94">
            <v>12</v>
          </cell>
          <cell r="AA94">
            <v>9</v>
          </cell>
          <cell r="AB94">
            <v>18</v>
          </cell>
          <cell r="AC94">
            <v>10</v>
          </cell>
          <cell r="AD94">
            <v>22</v>
          </cell>
          <cell r="AE94">
            <v>11</v>
          </cell>
          <cell r="AF94">
            <v>26</v>
          </cell>
          <cell r="AG94">
            <v>12</v>
          </cell>
          <cell r="AH94">
            <v>30</v>
          </cell>
          <cell r="AI94">
            <v>13</v>
          </cell>
          <cell r="AJ94">
            <v>34</v>
          </cell>
          <cell r="AK94">
            <v>14</v>
          </cell>
          <cell r="AL94">
            <v>38</v>
          </cell>
          <cell r="AM94">
            <v>15</v>
          </cell>
          <cell r="AN94">
            <v>42</v>
          </cell>
          <cell r="AO94">
            <v>16</v>
          </cell>
          <cell r="AP94">
            <v>46</v>
          </cell>
          <cell r="AQ94">
            <v>17</v>
          </cell>
          <cell r="AR94">
            <v>50</v>
          </cell>
          <cell r="AS94">
            <v>18</v>
          </cell>
          <cell r="AT94">
            <v>54</v>
          </cell>
          <cell r="AU94">
            <v>19</v>
          </cell>
          <cell r="AV94">
            <v>58</v>
          </cell>
          <cell r="AW94">
            <v>20</v>
          </cell>
          <cell r="AX94">
            <v>62</v>
          </cell>
          <cell r="AY94">
            <v>21</v>
          </cell>
          <cell r="AZ94">
            <v>66</v>
          </cell>
          <cell r="BA94">
            <v>22</v>
          </cell>
          <cell r="BB94">
            <v>70</v>
          </cell>
          <cell r="BC94">
            <v>23</v>
          </cell>
          <cell r="BD94">
            <v>74</v>
          </cell>
        </row>
        <row r="96">
          <cell r="B96" t="str">
            <v>Число социально-культурных проектов, проектов благоустройства, реализуемых общественными организациями</v>
          </cell>
          <cell r="C96" t="str">
            <v>Ед. изм.</v>
          </cell>
          <cell r="AA96">
            <v>12</v>
          </cell>
          <cell r="AB96">
            <v>16</v>
          </cell>
          <cell r="AC96">
            <v>13</v>
          </cell>
          <cell r="AD96">
            <v>17</v>
          </cell>
          <cell r="AE96">
            <v>13</v>
          </cell>
          <cell r="AF96">
            <v>18</v>
          </cell>
          <cell r="AG96">
            <v>12</v>
          </cell>
          <cell r="AH96">
            <v>19</v>
          </cell>
          <cell r="AI96">
            <v>13</v>
          </cell>
          <cell r="AJ96">
            <v>20</v>
          </cell>
          <cell r="AK96">
            <v>14</v>
          </cell>
          <cell r="AL96">
            <v>21</v>
          </cell>
          <cell r="AM96">
            <v>14</v>
          </cell>
          <cell r="AN96">
            <v>22</v>
          </cell>
          <cell r="AO96">
            <v>14</v>
          </cell>
          <cell r="AP96">
            <v>23</v>
          </cell>
          <cell r="AQ96">
            <v>14</v>
          </cell>
          <cell r="AR96">
            <v>25</v>
          </cell>
          <cell r="AS96">
            <v>14</v>
          </cell>
          <cell r="AT96">
            <v>26</v>
          </cell>
          <cell r="AU96">
            <v>14</v>
          </cell>
          <cell r="AV96">
            <v>27</v>
          </cell>
          <cell r="AW96">
            <v>13</v>
          </cell>
          <cell r="AX96">
            <v>28</v>
          </cell>
          <cell r="AY96">
            <v>14</v>
          </cell>
          <cell r="AZ96">
            <v>29</v>
          </cell>
          <cell r="BA96">
            <v>15</v>
          </cell>
          <cell r="BB96">
            <v>30</v>
          </cell>
          <cell r="BC96">
            <v>15</v>
          </cell>
          <cell r="BD96">
            <v>32</v>
          </cell>
          <cell r="BE96">
            <v>15</v>
          </cell>
          <cell r="BF96">
            <v>33</v>
          </cell>
        </row>
        <row r="97">
          <cell r="B97" t="str">
            <v>Число волонтеров, постоянно участвующих в проектах, организуемых органами региональной и муниципальной власти</v>
          </cell>
          <cell r="C97" t="str">
            <v>Ед. изм.</v>
          </cell>
          <cell r="AA97">
            <v>574</v>
          </cell>
          <cell r="AB97">
            <v>638</v>
          </cell>
          <cell r="AC97">
            <v>579</v>
          </cell>
          <cell r="AD97">
            <v>670</v>
          </cell>
          <cell r="AE97">
            <v>583</v>
          </cell>
          <cell r="AF97">
            <v>703</v>
          </cell>
          <cell r="AG97">
            <v>585</v>
          </cell>
          <cell r="AH97">
            <v>738</v>
          </cell>
          <cell r="AI97">
            <v>590</v>
          </cell>
          <cell r="AJ97">
            <v>775</v>
          </cell>
          <cell r="AK97">
            <v>596</v>
          </cell>
          <cell r="AL97">
            <v>807</v>
          </cell>
          <cell r="AM97">
            <v>600</v>
          </cell>
          <cell r="AN97">
            <v>855</v>
          </cell>
          <cell r="AO97">
            <v>605</v>
          </cell>
          <cell r="AP97">
            <v>897</v>
          </cell>
          <cell r="AQ97">
            <v>609</v>
          </cell>
          <cell r="AR97">
            <v>934</v>
          </cell>
          <cell r="AS97">
            <v>614</v>
          </cell>
          <cell r="AT97">
            <v>980</v>
          </cell>
          <cell r="AU97">
            <v>620</v>
          </cell>
          <cell r="AV97">
            <v>1029</v>
          </cell>
          <cell r="AW97">
            <v>626</v>
          </cell>
          <cell r="AX97">
            <v>1080</v>
          </cell>
          <cell r="AY97">
            <v>631</v>
          </cell>
          <cell r="AZ97">
            <v>1134</v>
          </cell>
          <cell r="BA97">
            <v>636</v>
          </cell>
          <cell r="BB97">
            <v>1191</v>
          </cell>
          <cell r="BC97">
            <v>640</v>
          </cell>
          <cell r="BD97">
            <v>1251</v>
          </cell>
          <cell r="BE97">
            <v>645</v>
          </cell>
          <cell r="BF97">
            <v>1314</v>
          </cell>
        </row>
        <row r="99">
          <cell r="B99" t="str">
            <v>Ввод жилья, в том числе индивидуального</v>
          </cell>
          <cell r="C99" t="str">
            <v>кв.м</v>
          </cell>
          <cell r="AA99">
            <v>3100</v>
          </cell>
          <cell r="AB99">
            <v>5010</v>
          </cell>
          <cell r="AC99">
            <v>2945</v>
          </cell>
          <cell r="AD99">
            <v>3653.1</v>
          </cell>
          <cell r="AE99">
            <v>2797.75</v>
          </cell>
          <cell r="AF99">
            <v>3616.569</v>
          </cell>
          <cell r="AG99">
            <v>2657.8624999999997</v>
          </cell>
          <cell r="AH99">
            <v>3580.4033100000001</v>
          </cell>
          <cell r="AI99">
            <v>2524.9693749999997</v>
          </cell>
          <cell r="AJ99">
            <v>3544.5992768999999</v>
          </cell>
          <cell r="AK99">
            <v>2398.7209062499996</v>
          </cell>
          <cell r="AL99">
            <v>3509.153284131</v>
          </cell>
          <cell r="AM99">
            <v>2278.7848609374996</v>
          </cell>
          <cell r="AN99">
            <v>3474.0617512896897</v>
          </cell>
          <cell r="AO99">
            <v>2164.8456178906245</v>
          </cell>
          <cell r="AP99">
            <v>3439.321133776793</v>
          </cell>
          <cell r="AQ99">
            <v>2056.6033369960933</v>
          </cell>
          <cell r="AR99">
            <v>3404.9279224390252</v>
          </cell>
          <cell r="AS99">
            <v>1953.7731701462885</v>
          </cell>
          <cell r="AT99">
            <v>3370.8786432146348</v>
          </cell>
          <cell r="AU99">
            <v>1856.0845116389739</v>
          </cell>
          <cell r="AV99">
            <v>3337.1698567824883</v>
          </cell>
          <cell r="AW99">
            <v>1763.2802860570253</v>
          </cell>
          <cell r="AX99">
            <v>3303.7981582146635</v>
          </cell>
          <cell r="AY99">
            <v>1675.116271754174</v>
          </cell>
          <cell r="AZ99">
            <v>3270.760176632517</v>
          </cell>
          <cell r="BA99">
            <v>1591.3604581664652</v>
          </cell>
          <cell r="BB99">
            <v>3238.0525748661917</v>
          </cell>
          <cell r="BC99">
            <v>1511.7924352581417</v>
          </cell>
          <cell r="BD99">
            <v>3205.6720491175297</v>
          </cell>
          <cell r="BE99">
            <v>1436.2028134952345</v>
          </cell>
          <cell r="BF99">
            <v>3173.6153286263543</v>
          </cell>
        </row>
        <row r="100">
          <cell r="B100" t="str">
            <v>Ввод индивидуального жилья</v>
          </cell>
          <cell r="C100" t="str">
            <v>кв.м</v>
          </cell>
          <cell r="AA100">
            <v>3100</v>
          </cell>
          <cell r="AB100">
            <v>3690</v>
          </cell>
          <cell r="AC100">
            <v>2945</v>
          </cell>
          <cell r="AD100">
            <v>3653.1</v>
          </cell>
          <cell r="AE100">
            <v>2797.75</v>
          </cell>
          <cell r="AF100">
            <v>3616.569</v>
          </cell>
          <cell r="AG100">
            <v>2657.8624999999997</v>
          </cell>
          <cell r="AH100">
            <v>3580.4033100000001</v>
          </cell>
          <cell r="AI100">
            <v>2524.9693749999997</v>
          </cell>
          <cell r="AJ100">
            <v>3544.5992768999999</v>
          </cell>
          <cell r="AK100">
            <v>2398.7209062499996</v>
          </cell>
          <cell r="AL100">
            <v>3509.153284131</v>
          </cell>
          <cell r="AM100">
            <v>2278.7848609374996</v>
          </cell>
          <cell r="AN100">
            <v>3474.0617512896897</v>
          </cell>
          <cell r="AO100">
            <v>2164.8456178906245</v>
          </cell>
          <cell r="AP100">
            <v>3439.321133776793</v>
          </cell>
          <cell r="AQ100">
            <v>2056.6033369960933</v>
          </cell>
          <cell r="AR100">
            <v>3404.9279224390252</v>
          </cell>
          <cell r="AS100">
            <v>1953.7731701462885</v>
          </cell>
          <cell r="AT100">
            <v>3370.8786432146348</v>
          </cell>
          <cell r="AU100">
            <v>1856.0845116389739</v>
          </cell>
          <cell r="AV100">
            <v>3337.1698567824883</v>
          </cell>
          <cell r="AW100">
            <v>1763.2802860570253</v>
          </cell>
          <cell r="AX100">
            <v>3303.7981582146635</v>
          </cell>
          <cell r="AY100">
            <v>1675.116271754174</v>
          </cell>
          <cell r="AZ100">
            <v>3270.760176632517</v>
          </cell>
          <cell r="BA100">
            <v>1591.3604581664652</v>
          </cell>
          <cell r="BB100">
            <v>3238.0525748661917</v>
          </cell>
          <cell r="BC100">
            <v>1511.7924352581417</v>
          </cell>
          <cell r="BD100">
            <v>3205.6720491175297</v>
          </cell>
          <cell r="BE100">
            <v>1436.2028134952345</v>
          </cell>
          <cell r="BF100">
            <v>3173.6153286263543</v>
          </cell>
        </row>
        <row r="101">
          <cell r="B101" t="str">
            <v>Обеспеченность жильем на 1 жителя</v>
          </cell>
          <cell r="C101" t="str">
            <v>кв.м</v>
          </cell>
          <cell r="AA101">
            <v>25.6</v>
          </cell>
          <cell r="AB101">
            <v>26.6</v>
          </cell>
          <cell r="AC101">
            <v>25.7</v>
          </cell>
          <cell r="AD101">
            <v>26.8</v>
          </cell>
          <cell r="AE101">
            <v>25.8</v>
          </cell>
          <cell r="AF101">
            <v>27</v>
          </cell>
          <cell r="AG101">
            <v>25.9</v>
          </cell>
          <cell r="AH101">
            <v>27.2</v>
          </cell>
          <cell r="AI101">
            <v>26</v>
          </cell>
          <cell r="AJ101">
            <v>27.2</v>
          </cell>
          <cell r="AK101">
            <v>26.1</v>
          </cell>
          <cell r="AL101">
            <v>27.4</v>
          </cell>
          <cell r="AM101">
            <v>26.2</v>
          </cell>
          <cell r="AN101">
            <v>27.6</v>
          </cell>
          <cell r="AO101">
            <v>26.2</v>
          </cell>
          <cell r="AP101">
            <v>27.8</v>
          </cell>
          <cell r="AQ101">
            <v>26.3</v>
          </cell>
          <cell r="AR101">
            <v>27.8</v>
          </cell>
          <cell r="AS101">
            <v>26.3</v>
          </cell>
          <cell r="AT101">
            <v>28</v>
          </cell>
          <cell r="AU101">
            <v>26.3</v>
          </cell>
          <cell r="AV101">
            <v>28.1</v>
          </cell>
          <cell r="AW101">
            <v>26.3</v>
          </cell>
          <cell r="AX101">
            <v>28.2</v>
          </cell>
          <cell r="AY101">
            <v>26.3</v>
          </cell>
          <cell r="AZ101">
            <v>28.3</v>
          </cell>
          <cell r="BA101">
            <v>26.4</v>
          </cell>
          <cell r="BB101">
            <v>28.5</v>
          </cell>
          <cell r="BC101">
            <v>26.4</v>
          </cell>
          <cell r="BD101">
            <v>28.8</v>
          </cell>
          <cell r="BE101">
            <v>26</v>
          </cell>
          <cell r="BF101">
            <v>29</v>
          </cell>
        </row>
        <row r="103">
          <cell r="B103" t="str">
            <v>Структура многоквартирных домов по этажности *</v>
          </cell>
          <cell r="C103" t="str">
            <v>ед.</v>
          </cell>
          <cell r="AA103">
            <v>688</v>
          </cell>
          <cell r="AB103">
            <v>689</v>
          </cell>
          <cell r="AC103">
            <v>688</v>
          </cell>
          <cell r="AD103">
            <v>690</v>
          </cell>
          <cell r="AE103">
            <v>688</v>
          </cell>
          <cell r="AF103">
            <v>690</v>
          </cell>
          <cell r="AG103">
            <v>688</v>
          </cell>
          <cell r="AH103">
            <v>691</v>
          </cell>
          <cell r="AI103">
            <v>688</v>
          </cell>
          <cell r="AJ103">
            <v>691</v>
          </cell>
          <cell r="AK103">
            <v>688</v>
          </cell>
          <cell r="AL103">
            <v>695</v>
          </cell>
          <cell r="AM103">
            <v>688</v>
          </cell>
          <cell r="AN103">
            <v>698</v>
          </cell>
          <cell r="AO103">
            <v>688</v>
          </cell>
          <cell r="AP103">
            <v>703</v>
          </cell>
          <cell r="AQ103">
            <v>688</v>
          </cell>
          <cell r="AR103">
            <v>706</v>
          </cell>
          <cell r="AS103">
            <v>688</v>
          </cell>
          <cell r="AT103">
            <v>709</v>
          </cell>
          <cell r="AU103">
            <v>688</v>
          </cell>
          <cell r="AV103">
            <v>712</v>
          </cell>
          <cell r="AW103">
            <v>688</v>
          </cell>
          <cell r="AX103">
            <v>717</v>
          </cell>
          <cell r="AY103">
            <v>688</v>
          </cell>
          <cell r="AZ103">
            <v>721</v>
          </cell>
          <cell r="BA103">
            <v>688</v>
          </cell>
          <cell r="BB103">
            <v>724</v>
          </cell>
          <cell r="BC103">
            <v>699</v>
          </cell>
          <cell r="BD103">
            <v>729</v>
          </cell>
          <cell r="BE103">
            <v>700</v>
          </cell>
          <cell r="BF103">
            <v>723</v>
          </cell>
        </row>
        <row r="104">
          <cell r="B104" t="str">
            <v>1-тажные</v>
          </cell>
          <cell r="C104" t="str">
            <v>ед.</v>
          </cell>
          <cell r="Y104">
            <v>25</v>
          </cell>
          <cell r="AA104">
            <v>25</v>
          </cell>
          <cell r="AB104">
            <v>25</v>
          </cell>
          <cell r="AC104">
            <v>25</v>
          </cell>
          <cell r="AD104">
            <v>25</v>
          </cell>
          <cell r="AE104">
            <v>25</v>
          </cell>
          <cell r="AF104">
            <v>25</v>
          </cell>
          <cell r="AG104">
            <v>25</v>
          </cell>
          <cell r="AH104">
            <v>25</v>
          </cell>
          <cell r="AI104">
            <v>25</v>
          </cell>
          <cell r="AJ104">
            <v>25</v>
          </cell>
          <cell r="AK104">
            <v>25</v>
          </cell>
          <cell r="AL104">
            <v>26</v>
          </cell>
          <cell r="AM104">
            <v>25</v>
          </cell>
          <cell r="AN104">
            <v>27</v>
          </cell>
          <cell r="AO104">
            <v>25</v>
          </cell>
          <cell r="AP104">
            <v>28</v>
          </cell>
          <cell r="AQ104">
            <v>25</v>
          </cell>
          <cell r="AR104">
            <v>29</v>
          </cell>
          <cell r="AS104">
            <v>25</v>
          </cell>
          <cell r="AT104">
            <v>30</v>
          </cell>
          <cell r="AU104">
            <v>25</v>
          </cell>
          <cell r="AV104">
            <v>31</v>
          </cell>
          <cell r="AW104">
            <v>25</v>
          </cell>
          <cell r="AX104">
            <v>32</v>
          </cell>
          <cell r="AY104">
            <v>25</v>
          </cell>
          <cell r="AZ104">
            <v>33</v>
          </cell>
          <cell r="BA104">
            <v>25</v>
          </cell>
          <cell r="BB104">
            <v>34</v>
          </cell>
          <cell r="BC104">
            <v>25</v>
          </cell>
          <cell r="BD104">
            <v>35</v>
          </cell>
          <cell r="BE104">
            <v>25</v>
          </cell>
          <cell r="BF104">
            <v>36</v>
          </cell>
        </row>
        <row r="105">
          <cell r="B105" t="str">
            <v>2-этажные</v>
          </cell>
          <cell r="C105" t="str">
            <v>ед.</v>
          </cell>
          <cell r="Y105">
            <v>305</v>
          </cell>
          <cell r="AA105">
            <v>305</v>
          </cell>
          <cell r="AB105">
            <v>305</v>
          </cell>
          <cell r="AC105">
            <v>305</v>
          </cell>
          <cell r="AD105">
            <v>305</v>
          </cell>
          <cell r="AE105">
            <v>305</v>
          </cell>
          <cell r="AF105">
            <v>305</v>
          </cell>
          <cell r="AG105">
            <v>305</v>
          </cell>
          <cell r="AH105">
            <v>305</v>
          </cell>
          <cell r="AI105">
            <v>305</v>
          </cell>
          <cell r="AJ105">
            <v>305</v>
          </cell>
          <cell r="AK105">
            <v>305</v>
          </cell>
          <cell r="AL105">
            <v>306</v>
          </cell>
          <cell r="AM105">
            <v>305</v>
          </cell>
          <cell r="AN105">
            <v>307</v>
          </cell>
          <cell r="AO105">
            <v>305</v>
          </cell>
          <cell r="AP105">
            <v>308</v>
          </cell>
          <cell r="AQ105">
            <v>305</v>
          </cell>
          <cell r="AR105">
            <v>309</v>
          </cell>
          <cell r="AS105">
            <v>305</v>
          </cell>
          <cell r="AT105">
            <v>310</v>
          </cell>
          <cell r="AU105">
            <v>305</v>
          </cell>
          <cell r="AV105">
            <v>311</v>
          </cell>
          <cell r="AW105">
            <v>305</v>
          </cell>
          <cell r="AX105">
            <v>312</v>
          </cell>
          <cell r="AY105">
            <v>305</v>
          </cell>
          <cell r="AZ105">
            <v>313</v>
          </cell>
          <cell r="BA105">
            <v>305</v>
          </cell>
          <cell r="BB105">
            <v>314</v>
          </cell>
          <cell r="BC105">
            <v>305</v>
          </cell>
          <cell r="BD105">
            <v>315</v>
          </cell>
          <cell r="BE105">
            <v>305</v>
          </cell>
          <cell r="BF105">
            <v>316</v>
          </cell>
        </row>
        <row r="106">
          <cell r="B106" t="str">
            <v>3-этажные</v>
          </cell>
          <cell r="C106" t="str">
            <v>ед.</v>
          </cell>
          <cell r="Y106">
            <v>38</v>
          </cell>
          <cell r="AA106">
            <v>38</v>
          </cell>
          <cell r="AB106">
            <v>38</v>
          </cell>
          <cell r="AC106">
            <v>38</v>
          </cell>
          <cell r="AD106">
            <v>38</v>
          </cell>
          <cell r="AE106">
            <v>38</v>
          </cell>
          <cell r="AF106">
            <v>38</v>
          </cell>
          <cell r="AG106">
            <v>38</v>
          </cell>
          <cell r="AH106">
            <v>38</v>
          </cell>
          <cell r="AI106">
            <v>38</v>
          </cell>
          <cell r="AJ106">
            <v>38</v>
          </cell>
          <cell r="AK106">
            <v>38</v>
          </cell>
          <cell r="AL106">
            <v>39</v>
          </cell>
          <cell r="AM106">
            <v>38</v>
          </cell>
          <cell r="AN106">
            <v>40</v>
          </cell>
          <cell r="AO106">
            <v>38</v>
          </cell>
          <cell r="AP106">
            <v>41</v>
          </cell>
          <cell r="AQ106">
            <v>38</v>
          </cell>
          <cell r="AR106">
            <v>42</v>
          </cell>
          <cell r="AS106">
            <v>38</v>
          </cell>
          <cell r="AT106">
            <v>43</v>
          </cell>
          <cell r="AU106">
            <v>38</v>
          </cell>
          <cell r="AV106">
            <v>44</v>
          </cell>
          <cell r="AW106">
            <v>38</v>
          </cell>
          <cell r="AX106">
            <v>45</v>
          </cell>
          <cell r="AY106">
            <v>38</v>
          </cell>
          <cell r="AZ106">
            <v>46</v>
          </cell>
          <cell r="BA106">
            <v>38</v>
          </cell>
          <cell r="BB106">
            <v>47</v>
          </cell>
          <cell r="BC106">
            <v>49</v>
          </cell>
          <cell r="BD106">
            <v>48</v>
          </cell>
          <cell r="BE106">
            <v>50</v>
          </cell>
          <cell r="BF106">
            <v>38</v>
          </cell>
        </row>
        <row r="107">
          <cell r="B107" t="str">
            <v>4-этажные</v>
          </cell>
          <cell r="C107" t="str">
            <v>ед.</v>
          </cell>
          <cell r="AA107">
            <v>43</v>
          </cell>
          <cell r="AB107">
            <v>44</v>
          </cell>
          <cell r="AC107">
            <v>43</v>
          </cell>
          <cell r="AD107">
            <v>45</v>
          </cell>
          <cell r="AE107">
            <v>43</v>
          </cell>
          <cell r="AF107">
            <v>45</v>
          </cell>
          <cell r="AG107">
            <v>43</v>
          </cell>
          <cell r="AH107">
            <v>46</v>
          </cell>
          <cell r="AI107">
            <v>43</v>
          </cell>
          <cell r="AJ107">
            <v>46</v>
          </cell>
          <cell r="AK107">
            <v>43</v>
          </cell>
          <cell r="AL107">
            <v>46</v>
          </cell>
          <cell r="AM107">
            <v>43</v>
          </cell>
          <cell r="AN107">
            <v>46</v>
          </cell>
          <cell r="AO107">
            <v>43</v>
          </cell>
          <cell r="AP107">
            <v>47</v>
          </cell>
          <cell r="AQ107">
            <v>43</v>
          </cell>
          <cell r="AR107">
            <v>47</v>
          </cell>
          <cell r="AS107">
            <v>43</v>
          </cell>
          <cell r="AT107">
            <v>47</v>
          </cell>
          <cell r="AU107">
            <v>43</v>
          </cell>
          <cell r="AV107">
            <v>47</v>
          </cell>
          <cell r="AW107">
            <v>43</v>
          </cell>
          <cell r="AX107">
            <v>48</v>
          </cell>
          <cell r="AY107">
            <v>43</v>
          </cell>
          <cell r="AZ107">
            <v>49</v>
          </cell>
          <cell r="BA107">
            <v>43</v>
          </cell>
          <cell r="BB107">
            <v>49</v>
          </cell>
          <cell r="BC107">
            <v>43</v>
          </cell>
          <cell r="BD107">
            <v>50</v>
          </cell>
          <cell r="BE107">
            <v>43</v>
          </cell>
          <cell r="BF107">
            <v>51</v>
          </cell>
        </row>
        <row r="108">
          <cell r="B108" t="str">
            <v>5-этажные</v>
          </cell>
          <cell r="C108" t="str">
            <v>ед.</v>
          </cell>
          <cell r="Y108">
            <v>214</v>
          </cell>
          <cell r="AA108">
            <v>214</v>
          </cell>
          <cell r="AB108">
            <v>214</v>
          </cell>
          <cell r="AC108">
            <v>214</v>
          </cell>
          <cell r="AD108">
            <v>214</v>
          </cell>
          <cell r="AE108">
            <v>214</v>
          </cell>
          <cell r="AF108">
            <v>214</v>
          </cell>
          <cell r="AG108">
            <v>214</v>
          </cell>
          <cell r="AH108">
            <v>214</v>
          </cell>
          <cell r="AI108">
            <v>214</v>
          </cell>
          <cell r="AJ108">
            <v>214</v>
          </cell>
          <cell r="AK108">
            <v>214</v>
          </cell>
          <cell r="AL108">
            <v>215</v>
          </cell>
          <cell r="AM108">
            <v>214</v>
          </cell>
          <cell r="AN108">
            <v>215</v>
          </cell>
          <cell r="AO108">
            <v>214</v>
          </cell>
          <cell r="AP108">
            <v>216</v>
          </cell>
          <cell r="AQ108">
            <v>214</v>
          </cell>
          <cell r="AR108">
            <v>216</v>
          </cell>
          <cell r="AS108">
            <v>214</v>
          </cell>
          <cell r="AT108">
            <v>216</v>
          </cell>
          <cell r="AU108">
            <v>214</v>
          </cell>
          <cell r="AV108">
            <v>216</v>
          </cell>
          <cell r="AW108">
            <v>214</v>
          </cell>
          <cell r="AX108">
            <v>217</v>
          </cell>
          <cell r="AY108">
            <v>214</v>
          </cell>
          <cell r="AZ108">
            <v>217</v>
          </cell>
          <cell r="BA108">
            <v>214</v>
          </cell>
          <cell r="BB108">
            <v>217</v>
          </cell>
          <cell r="BC108">
            <v>214</v>
          </cell>
          <cell r="BD108">
            <v>218</v>
          </cell>
          <cell r="BE108">
            <v>214</v>
          </cell>
          <cell r="BF108">
            <v>219</v>
          </cell>
        </row>
        <row r="109">
          <cell r="B109" t="str">
            <v>9-этажные</v>
          </cell>
          <cell r="C109" t="str">
            <v>ед.</v>
          </cell>
          <cell r="Y109">
            <v>62</v>
          </cell>
          <cell r="AA109">
            <v>62</v>
          </cell>
          <cell r="AB109">
            <v>62</v>
          </cell>
          <cell r="AC109">
            <v>62</v>
          </cell>
          <cell r="AD109">
            <v>62</v>
          </cell>
          <cell r="AE109">
            <v>62</v>
          </cell>
          <cell r="AF109">
            <v>62</v>
          </cell>
          <cell r="AG109">
            <v>62</v>
          </cell>
          <cell r="AH109">
            <v>62</v>
          </cell>
          <cell r="AI109">
            <v>62</v>
          </cell>
          <cell r="AJ109">
            <v>62</v>
          </cell>
          <cell r="AK109">
            <v>62</v>
          </cell>
          <cell r="AL109">
            <v>62</v>
          </cell>
          <cell r="AM109">
            <v>62</v>
          </cell>
          <cell r="AN109">
            <v>62</v>
          </cell>
          <cell r="AO109">
            <v>62</v>
          </cell>
          <cell r="AP109">
            <v>62</v>
          </cell>
          <cell r="AQ109">
            <v>62</v>
          </cell>
          <cell r="AR109">
            <v>62</v>
          </cell>
          <cell r="AS109">
            <v>62</v>
          </cell>
          <cell r="AT109">
            <v>62</v>
          </cell>
          <cell r="AU109">
            <v>62</v>
          </cell>
          <cell r="AV109">
            <v>62</v>
          </cell>
          <cell r="AW109">
            <v>62</v>
          </cell>
          <cell r="AX109">
            <v>62</v>
          </cell>
          <cell r="AY109">
            <v>62</v>
          </cell>
          <cell r="AZ109">
            <v>62</v>
          </cell>
          <cell r="BA109">
            <v>62</v>
          </cell>
          <cell r="BB109">
            <v>62</v>
          </cell>
          <cell r="BC109">
            <v>62</v>
          </cell>
          <cell r="BD109">
            <v>62</v>
          </cell>
          <cell r="BE109">
            <v>62</v>
          </cell>
          <cell r="BF109">
            <v>62</v>
          </cell>
        </row>
        <row r="110">
          <cell r="B110" t="str">
            <v>10-этажные</v>
          </cell>
          <cell r="C110" t="str">
            <v>ед.</v>
          </cell>
          <cell r="Y110">
            <v>1</v>
          </cell>
          <cell r="AA110">
            <v>1</v>
          </cell>
          <cell r="AB110">
            <v>1</v>
          </cell>
          <cell r="AC110">
            <v>1</v>
          </cell>
          <cell r="AD110">
            <v>1</v>
          </cell>
          <cell r="AE110">
            <v>1</v>
          </cell>
          <cell r="AF110">
            <v>1</v>
          </cell>
          <cell r="AG110">
            <v>1</v>
          </cell>
          <cell r="AH110">
            <v>1</v>
          </cell>
          <cell r="AI110">
            <v>1</v>
          </cell>
          <cell r="AJ110">
            <v>1</v>
          </cell>
          <cell r="AK110">
            <v>1</v>
          </cell>
          <cell r="AL110">
            <v>1</v>
          </cell>
          <cell r="AM110">
            <v>1</v>
          </cell>
          <cell r="AN110">
            <v>1</v>
          </cell>
          <cell r="AO110">
            <v>1</v>
          </cell>
          <cell r="AP110">
            <v>1</v>
          </cell>
          <cell r="AQ110">
            <v>1</v>
          </cell>
          <cell r="AR110">
            <v>1</v>
          </cell>
          <cell r="AS110">
            <v>1</v>
          </cell>
          <cell r="AT110">
            <v>1</v>
          </cell>
          <cell r="AU110">
            <v>1</v>
          </cell>
          <cell r="AV110">
            <v>1</v>
          </cell>
          <cell r="AW110">
            <v>1</v>
          </cell>
          <cell r="AX110">
            <v>1</v>
          </cell>
          <cell r="AY110">
            <v>1</v>
          </cell>
          <cell r="AZ110">
            <v>1</v>
          </cell>
          <cell r="BA110">
            <v>1</v>
          </cell>
          <cell r="BB110">
            <v>1</v>
          </cell>
          <cell r="BC110">
            <v>1</v>
          </cell>
          <cell r="BD110">
            <v>1</v>
          </cell>
          <cell r="BE110">
            <v>1</v>
          </cell>
          <cell r="BF110">
            <v>1</v>
          </cell>
        </row>
        <row r="111">
          <cell r="B111" t="str">
            <v>Ввод нежилых помещений</v>
          </cell>
          <cell r="C111" t="str">
            <v>кв.м</v>
          </cell>
        </row>
        <row r="112">
          <cell r="B112" t="str">
            <v>Ввод складских помещений</v>
          </cell>
          <cell r="C112" t="str">
            <v>кв.м</v>
          </cell>
          <cell r="AA112">
            <v>557.6</v>
          </cell>
          <cell r="AB112">
            <v>629.70000000000005</v>
          </cell>
          <cell r="AC112">
            <v>529.72</v>
          </cell>
          <cell r="AD112">
            <v>623.40300000000002</v>
          </cell>
          <cell r="AE112">
            <v>503.23399999999998</v>
          </cell>
          <cell r="AF112">
            <v>617.16897000000006</v>
          </cell>
          <cell r="AG112">
            <v>478.07229999999998</v>
          </cell>
          <cell r="AH112">
            <v>610.99728030000006</v>
          </cell>
          <cell r="AI112">
            <v>454.16868499999998</v>
          </cell>
          <cell r="AJ112">
            <v>604.88730749700005</v>
          </cell>
          <cell r="AK112">
            <v>431.46025074999994</v>
          </cell>
          <cell r="AL112">
            <v>598.83843442202999</v>
          </cell>
          <cell r="AM112">
            <v>409.88723821249994</v>
          </cell>
          <cell r="AN112">
            <v>592.85005007780967</v>
          </cell>
          <cell r="AO112">
            <v>389.39287630187494</v>
          </cell>
          <cell r="AP112">
            <v>586.92154957703156</v>
          </cell>
          <cell r="AQ112">
            <v>369.92323248678116</v>
          </cell>
          <cell r="AR112">
            <v>581.05233408126128</v>
          </cell>
          <cell r="AS112">
            <v>351.42707086244206</v>
          </cell>
          <cell r="AT112">
            <v>575.24181074044861</v>
          </cell>
          <cell r="AU112">
            <v>333.85571731931992</v>
          </cell>
          <cell r="AV112">
            <v>569.48939263304408</v>
          </cell>
          <cell r="AW112">
            <v>317.16293145335391</v>
          </cell>
          <cell r="AX112">
            <v>563.79449870671363</v>
          </cell>
          <cell r="AY112">
            <v>301.30478488068621</v>
          </cell>
          <cell r="AZ112">
            <v>558.15655371964647</v>
          </cell>
          <cell r="BA112">
            <v>286.23954563665188</v>
          </cell>
          <cell r="BB112">
            <v>552.57498818244994</v>
          </cell>
          <cell r="BC112">
            <v>271.9275683548193</v>
          </cell>
          <cell r="BD112">
            <v>547.04923830062546</v>
          </cell>
          <cell r="BE112">
            <v>258.33118993707831</v>
          </cell>
          <cell r="BF112">
            <v>541.57874591761924</v>
          </cell>
        </row>
        <row r="113">
          <cell r="B113" t="str">
            <v>Ввод  офисных помещений</v>
          </cell>
          <cell r="C113" t="str">
            <v>кв.м</v>
          </cell>
          <cell r="AA113">
            <v>72</v>
          </cell>
          <cell r="AB113">
            <v>79.2</v>
          </cell>
          <cell r="AC113">
            <v>68.399999999999991</v>
          </cell>
          <cell r="AD113">
            <v>78.408000000000001</v>
          </cell>
          <cell r="AE113">
            <v>64.97999999999999</v>
          </cell>
          <cell r="AF113">
            <v>77.623919999999998</v>
          </cell>
          <cell r="AG113">
            <v>61.730999999999987</v>
          </cell>
          <cell r="AH113">
            <v>76.847680799999992</v>
          </cell>
          <cell r="AI113">
            <v>58.644449999999985</v>
          </cell>
          <cell r="AJ113">
            <v>76.079203991999989</v>
          </cell>
          <cell r="AK113">
            <v>55.712227499999983</v>
          </cell>
          <cell r="AL113">
            <v>75.318411952079984</v>
          </cell>
          <cell r="AM113">
            <v>52.926616124999981</v>
          </cell>
          <cell r="AN113">
            <v>74.565227832559188</v>
          </cell>
          <cell r="AO113">
            <v>50.280285318749982</v>
          </cell>
          <cell r="AP113">
            <v>73.819575554233595</v>
          </cell>
          <cell r="AQ113">
            <v>47.766271052812478</v>
          </cell>
          <cell r="AR113">
            <v>73.081379798691259</v>
          </cell>
          <cell r="AS113">
            <v>45.377957500171853</v>
          </cell>
          <cell r="AT113">
            <v>72.350566000704347</v>
          </cell>
          <cell r="AU113">
            <v>43.109059625163255</v>
          </cell>
          <cell r="AV113">
            <v>71.627060340697298</v>
          </cell>
          <cell r="AW113">
            <v>40.95360664390509</v>
          </cell>
          <cell r="AX113">
            <v>70.91078973729033</v>
          </cell>
          <cell r="AY113">
            <v>38.905926311709834</v>
          </cell>
          <cell r="AZ113">
            <v>70.201681839917427</v>
          </cell>
          <cell r="BA113">
            <v>36.960629996124339</v>
          </cell>
          <cell r="BB113">
            <v>69.499665021518254</v>
          </cell>
          <cell r="BC113">
            <v>35.112598496318121</v>
          </cell>
          <cell r="BD113">
            <v>68.804668371303066</v>
          </cell>
          <cell r="BE113">
            <v>33.356968571502215</v>
          </cell>
          <cell r="BF113">
            <v>68.11662168759004</v>
          </cell>
        </row>
        <row r="114">
          <cell r="B114" t="str">
            <v>Ввод  торговых помещений</v>
          </cell>
          <cell r="C114" t="str">
            <v>кв.м</v>
          </cell>
          <cell r="AA114">
            <v>614</v>
          </cell>
          <cell r="AB114">
            <v>813.6</v>
          </cell>
          <cell r="AC114">
            <v>583.29999999999995</v>
          </cell>
          <cell r="AD114">
            <v>805.46400000000006</v>
          </cell>
          <cell r="AE114">
            <v>554.13499999999988</v>
          </cell>
          <cell r="AF114">
            <v>797.40935999999999</v>
          </cell>
          <cell r="AG114">
            <v>526.42824999999982</v>
          </cell>
          <cell r="AH114">
            <v>789.43526639999993</v>
          </cell>
          <cell r="AI114">
            <v>500.10683749999981</v>
          </cell>
          <cell r="AJ114">
            <v>781.54091373599988</v>
          </cell>
          <cell r="AK114">
            <v>475.10149562499981</v>
          </cell>
          <cell r="AL114">
            <v>773.72550459863987</v>
          </cell>
          <cell r="AM114">
            <v>451.3464208437498</v>
          </cell>
          <cell r="AN114">
            <v>765.98824955265343</v>
          </cell>
          <cell r="AO114">
            <v>428.77909980156227</v>
          </cell>
          <cell r="AP114">
            <v>758.32836705712691</v>
          </cell>
          <cell r="AQ114">
            <v>407.34014481148415</v>
          </cell>
          <cell r="AR114">
            <v>750.74508338655562</v>
          </cell>
          <cell r="AS114">
            <v>386.9731375709099</v>
          </cell>
          <cell r="AT114">
            <v>743.23763255269</v>
          </cell>
          <cell r="AU114">
            <v>367.62448069236439</v>
          </cell>
          <cell r="AV114">
            <v>735.80525622716311</v>
          </cell>
          <cell r="AW114">
            <v>349.24325665774614</v>
          </cell>
          <cell r="AX114">
            <v>728.4472036648915</v>
          </cell>
          <cell r="AY114">
            <v>331.78109382485883</v>
          </cell>
          <cell r="AZ114">
            <v>721.16273162824257</v>
          </cell>
          <cell r="BA114">
            <v>315.19203913361588</v>
          </cell>
          <cell r="BB114">
            <v>713.95110431196008</v>
          </cell>
          <cell r="BC114">
            <v>299.43243717693508</v>
          </cell>
          <cell r="BD114">
            <v>706.81159326884051</v>
          </cell>
          <cell r="BE114">
            <v>284.46081531808829</v>
          </cell>
          <cell r="BF114">
            <v>699.74347733615207</v>
          </cell>
        </row>
        <row r="115">
          <cell r="B115" t="str">
            <v>Ввод  гостиничных помещений</v>
          </cell>
          <cell r="C115" t="str">
            <v>кв.м</v>
          </cell>
          <cell r="AB115" t="str">
            <v>-</v>
          </cell>
          <cell r="AD115" t="str">
            <v>-</v>
          </cell>
          <cell r="AF115" t="str">
            <v>-</v>
          </cell>
          <cell r="AH115" t="str">
            <v>-</v>
          </cell>
          <cell r="AJ115" t="str">
            <v>-</v>
          </cell>
          <cell r="AL115" t="str">
            <v>-</v>
          </cell>
          <cell r="AN115" t="str">
            <v>-</v>
          </cell>
          <cell r="AP115" t="str">
            <v>-</v>
          </cell>
          <cell r="AR115" t="str">
            <v>-</v>
          </cell>
          <cell r="AT115" t="str">
            <v>-</v>
          </cell>
          <cell r="AV115" t="str">
            <v>-</v>
          </cell>
          <cell r="AX115" t="str">
            <v>-</v>
          </cell>
          <cell r="AZ115" t="str">
            <v>-</v>
          </cell>
          <cell r="BB115" t="str">
            <v>-</v>
          </cell>
          <cell r="BD115" t="str">
            <v>-</v>
          </cell>
          <cell r="BF115" t="str">
            <v>-</v>
          </cell>
        </row>
        <row r="116">
          <cell r="B116" t="str">
            <v>Ввод промышленных помещений</v>
          </cell>
          <cell r="C116" t="str">
            <v>кв.м</v>
          </cell>
          <cell r="AA116">
            <v>1600</v>
          </cell>
          <cell r="AB116">
            <v>1693.1</v>
          </cell>
          <cell r="AC116">
            <v>1688</v>
          </cell>
          <cell r="AD116">
            <v>1694.8</v>
          </cell>
          <cell r="AE116">
            <v>1598.1</v>
          </cell>
          <cell r="AF116">
            <v>1695.3</v>
          </cell>
          <cell r="AG116">
            <v>1599.8</v>
          </cell>
          <cell r="AH116">
            <v>1698.5</v>
          </cell>
          <cell r="AI116">
            <v>1689.6</v>
          </cell>
          <cell r="AJ116">
            <v>1701</v>
          </cell>
          <cell r="AK116">
            <v>1568</v>
          </cell>
          <cell r="AL116">
            <v>1705</v>
          </cell>
          <cell r="AM116">
            <v>1688.8</v>
          </cell>
          <cell r="AN116">
            <v>1707.2</v>
          </cell>
          <cell r="AO116">
            <v>1685.4</v>
          </cell>
          <cell r="AP116">
            <v>1708</v>
          </cell>
          <cell r="AQ116">
            <v>1700</v>
          </cell>
          <cell r="AR116">
            <v>1709.6</v>
          </cell>
          <cell r="AS116">
            <v>1690</v>
          </cell>
          <cell r="AT116">
            <v>1711</v>
          </cell>
          <cell r="AU116">
            <v>1685.9</v>
          </cell>
          <cell r="AV116">
            <v>1715.7</v>
          </cell>
          <cell r="AW116">
            <v>1711.2</v>
          </cell>
          <cell r="AX116">
            <v>1720</v>
          </cell>
          <cell r="AY116">
            <v>1684.3</v>
          </cell>
          <cell r="AZ116">
            <v>1726.5</v>
          </cell>
          <cell r="BA116">
            <v>1689.6</v>
          </cell>
          <cell r="BB116">
            <v>1729.2</v>
          </cell>
          <cell r="BC116">
            <v>1702.2</v>
          </cell>
          <cell r="BD116">
            <v>1735</v>
          </cell>
          <cell r="BE116">
            <v>1697.5</v>
          </cell>
          <cell r="BF116">
            <v>1742</v>
          </cell>
        </row>
        <row r="117">
          <cell r="B117" t="str">
            <v>Наличие публичных пространств</v>
          </cell>
          <cell r="C117" t="str">
            <v>едениц</v>
          </cell>
          <cell r="Y117">
            <v>3</v>
          </cell>
          <cell r="AA117">
            <v>3</v>
          </cell>
          <cell r="AB117">
            <v>3</v>
          </cell>
          <cell r="AC117">
            <v>3</v>
          </cell>
          <cell r="AD117">
            <v>3</v>
          </cell>
          <cell r="AE117">
            <v>3</v>
          </cell>
          <cell r="AF117">
            <v>3</v>
          </cell>
          <cell r="AG117">
            <v>3</v>
          </cell>
          <cell r="AH117">
            <v>3</v>
          </cell>
          <cell r="AI117">
            <v>3</v>
          </cell>
          <cell r="AJ117">
            <v>3</v>
          </cell>
          <cell r="AK117">
            <v>3</v>
          </cell>
          <cell r="AL117">
            <v>3</v>
          </cell>
          <cell r="AM117">
            <v>3</v>
          </cell>
          <cell r="AN117">
            <v>3</v>
          </cell>
          <cell r="AO117">
            <v>3</v>
          </cell>
          <cell r="AP117">
            <v>3</v>
          </cell>
          <cell r="AQ117">
            <v>3</v>
          </cell>
          <cell r="AR117">
            <v>3</v>
          </cell>
          <cell r="AS117">
            <v>3</v>
          </cell>
          <cell r="AT117">
            <v>3</v>
          </cell>
          <cell r="AU117">
            <v>3</v>
          </cell>
          <cell r="AV117">
            <v>3</v>
          </cell>
          <cell r="AW117">
            <v>3</v>
          </cell>
          <cell r="AX117">
            <v>3</v>
          </cell>
          <cell r="AY117">
            <v>3</v>
          </cell>
          <cell r="AZ117">
            <v>3</v>
          </cell>
          <cell r="BA117">
            <v>3</v>
          </cell>
          <cell r="BB117">
            <v>3</v>
          </cell>
          <cell r="BC117">
            <v>3</v>
          </cell>
          <cell r="BD117">
            <v>4</v>
          </cell>
          <cell r="BE117">
            <v>3</v>
          </cell>
          <cell r="BF117">
            <v>4</v>
          </cell>
        </row>
        <row r="118">
          <cell r="B118" t="str">
            <v>Реконструкция публичных пространств</v>
          </cell>
          <cell r="C118" t="str">
            <v>едениц</v>
          </cell>
        </row>
        <row r="119">
          <cell r="B119" t="str">
            <v>Площадь территории, обеспеченной утвержденной документацией по планировке территории</v>
          </cell>
          <cell r="C119" t="str">
            <v>га</v>
          </cell>
        </row>
        <row r="120">
          <cell r="B120" t="str">
            <v>Обеспеченность актуализированными документами территориального планирования и градостроительного зонирования</v>
          </cell>
        </row>
      </sheetData>
      <sheetData sheetId="1" refreshError="1">
        <row r="3">
          <cell r="B3" t="str">
            <v>Наименование показателя</v>
          </cell>
          <cell r="C3" t="str">
            <v>Ед. изм.</v>
          </cell>
        </row>
        <row r="5">
          <cell r="Z5">
            <v>64097.922339472978</v>
          </cell>
          <cell r="AA5">
            <v>64238.694299999996</v>
          </cell>
          <cell r="AB5">
            <v>63387.375562948167</v>
          </cell>
          <cell r="AC5">
            <v>63596.307356999998</v>
          </cell>
          <cell r="AD5">
            <v>62684.705433640651</v>
          </cell>
          <cell r="AE5">
            <v>62960.34428343</v>
          </cell>
          <cell r="AF5">
            <v>61989.824636297679</v>
          </cell>
          <cell r="AG5">
            <v>62330.740840595703</v>
          </cell>
          <cell r="AH5">
            <v>61302.646823585099</v>
          </cell>
          <cell r="AI5">
            <v>61707.433432189748</v>
          </cell>
          <cell r="AJ5">
            <v>60623.086605357661</v>
          </cell>
          <cell r="AK5">
            <v>61398.896265028801</v>
          </cell>
          <cell r="AL5">
            <v>59951.059538048263</v>
          </cell>
          <cell r="AM5">
            <v>61091.901783703659</v>
          </cell>
          <cell r="AN5">
            <v>59286.482114174811</v>
          </cell>
          <cell r="AO5">
            <v>60786.442274785142</v>
          </cell>
          <cell r="AP5">
            <v>58629.271751963417</v>
          </cell>
          <cell r="AQ5">
            <v>60482.510063411217</v>
          </cell>
          <cell r="AR5">
            <v>57979.3467850866</v>
          </cell>
          <cell r="AS5">
            <v>60180.097513094159</v>
          </cell>
          <cell r="AT5">
            <v>57336.626452515266</v>
          </cell>
          <cell r="AU5">
            <v>59879.197025528687</v>
          </cell>
          <cell r="AV5">
            <v>56701.030888483183</v>
          </cell>
          <cell r="AW5">
            <v>59579.801040401042</v>
          </cell>
          <cell r="AX5">
            <v>56072.48111256268</v>
          </cell>
          <cell r="AY5">
            <v>59281.902035199033</v>
          </cell>
          <cell r="AZ5">
            <v>55450.899019850382</v>
          </cell>
          <cell r="BA5">
            <v>58985.492525023037</v>
          </cell>
          <cell r="BB5">
            <v>54836.207371261735</v>
          </cell>
          <cell r="BC5">
            <v>58690.565062397924</v>
          </cell>
          <cell r="BD5">
            <v>54228.329783933114</v>
          </cell>
          <cell r="BE5">
            <v>58397.11223708593</v>
          </cell>
        </row>
        <row r="6">
          <cell r="B6" t="str">
            <v xml:space="preserve">Численность постоянного населения на начало года </v>
          </cell>
        </row>
        <row r="8">
          <cell r="Z8">
            <v>28315.526399999999</v>
          </cell>
          <cell r="AA8">
            <v>29436.8256</v>
          </cell>
          <cell r="AB8">
            <v>28881.836928000001</v>
          </cell>
          <cell r="AC8">
            <v>30614.298624000003</v>
          </cell>
          <cell r="AD8">
            <v>29459.473666559999</v>
          </cell>
          <cell r="AE8">
            <v>31838.870568960003</v>
          </cell>
          <cell r="AF8">
            <v>30048.6631398912</v>
          </cell>
          <cell r="AG8">
            <v>33112.425391718403</v>
          </cell>
          <cell r="AH8">
            <v>30649.636402689022</v>
          </cell>
          <cell r="AI8">
            <v>34436.922407387137</v>
          </cell>
          <cell r="AJ8">
            <v>31262.629130742804</v>
          </cell>
          <cell r="AK8">
            <v>35814.399303682621</v>
          </cell>
          <cell r="AL8">
            <v>31887.881713357659</v>
          </cell>
          <cell r="AM8">
            <v>37246.975275829929</v>
          </cell>
          <cell r="AN8">
            <v>32525.639347624812</v>
          </cell>
          <cell r="AO8">
            <v>38736.854286863127</v>
          </cell>
          <cell r="AP8">
            <v>33176.152134577307</v>
          </cell>
          <cell r="AQ8">
            <v>40286.328458337652</v>
          </cell>
          <cell r="AR8">
            <v>33839.675177268851</v>
          </cell>
          <cell r="AS8">
            <v>41897.781596671157</v>
          </cell>
          <cell r="AT8">
            <v>34516.468680814229</v>
          </cell>
          <cell r="AU8">
            <v>43573.692860538002</v>
          </cell>
          <cell r="AV8">
            <v>35206.798054430517</v>
          </cell>
          <cell r="AW8">
            <v>45316.640574959521</v>
          </cell>
          <cell r="AX8">
            <v>35910.934015519131</v>
          </cell>
          <cell r="AY8">
            <v>47129.306197957907</v>
          </cell>
          <cell r="AZ8">
            <v>36629.152695829514</v>
          </cell>
          <cell r="BA8">
            <v>49014.478445876222</v>
          </cell>
          <cell r="BB8">
            <v>37361.735749746105</v>
          </cell>
          <cell r="BC8">
            <v>50975.05758371127</v>
          </cell>
          <cell r="BD8">
            <v>38108.970464741025</v>
          </cell>
          <cell r="BE8">
            <v>53014.059887059724</v>
          </cell>
        </row>
        <row r="9">
          <cell r="B9" t="str">
            <v>Оборот организаций (по кругу крупных и средних организаций)</v>
          </cell>
          <cell r="C9" t="str">
            <v>млн.руб.</v>
          </cell>
        </row>
        <row r="10">
          <cell r="B10" t="str">
            <v>Оборот организаций по виду экономической деятельности "Добыча полезных ископаемых"</v>
          </cell>
          <cell r="C10" t="str">
            <v>млн.руб.</v>
          </cell>
          <cell r="Z10">
            <v>14183.267</v>
          </cell>
          <cell r="AA10">
            <v>14183.267</v>
          </cell>
          <cell r="AB10">
            <v>14604.858</v>
          </cell>
          <cell r="AC10">
            <v>14604.858</v>
          </cell>
          <cell r="AD10">
            <v>15039.06</v>
          </cell>
          <cell r="AE10">
            <v>15039.06</v>
          </cell>
          <cell r="AF10">
            <v>15486.246999999999</v>
          </cell>
          <cell r="AG10">
            <v>15486.246999999999</v>
          </cell>
          <cell r="AH10">
            <v>15946.81</v>
          </cell>
          <cell r="AI10">
            <v>15946.81</v>
          </cell>
          <cell r="AJ10">
            <v>16421.149000000001</v>
          </cell>
          <cell r="AK10">
            <v>16421.149000000001</v>
          </cell>
          <cell r="AL10">
            <v>16909.679</v>
          </cell>
          <cell r="AM10">
            <v>16909.679</v>
          </cell>
          <cell r="AN10">
            <v>17412.822</v>
          </cell>
          <cell r="AO10">
            <v>17412.822</v>
          </cell>
          <cell r="AP10">
            <v>17931.019</v>
          </cell>
          <cell r="AQ10">
            <v>17931.019</v>
          </cell>
          <cell r="AR10">
            <v>18464.721000000001</v>
          </cell>
          <cell r="AS10">
            <v>18464.721000000001</v>
          </cell>
          <cell r="AT10">
            <v>19014.39</v>
          </cell>
          <cell r="AU10">
            <v>19014.39</v>
          </cell>
          <cell r="AV10">
            <v>19580.507000000001</v>
          </cell>
          <cell r="AW10">
            <v>19580.507000000001</v>
          </cell>
          <cell r="AX10">
            <v>20163.564999999999</v>
          </cell>
          <cell r="AY10">
            <v>20163.564999999999</v>
          </cell>
          <cell r="AZ10">
            <v>20764.07</v>
          </cell>
          <cell r="BA10">
            <v>20764.07</v>
          </cell>
          <cell r="BB10">
            <v>21382.546999999999</v>
          </cell>
          <cell r="BC10">
            <v>21382.546999999999</v>
          </cell>
          <cell r="BD10">
            <v>22019.532999999999</v>
          </cell>
          <cell r="BE10">
            <v>22019.532999999999</v>
          </cell>
        </row>
        <row r="11">
          <cell r="B11" t="str">
            <v>Оборот организаций по виду экономической деятельности "Обрабатывающие производства"</v>
          </cell>
          <cell r="C11" t="str">
            <v>млн.руб.</v>
          </cell>
          <cell r="Z11">
            <v>6078.0168000000003</v>
          </cell>
          <cell r="AA11">
            <v>6318.7072000000007</v>
          </cell>
          <cell r="AB11">
            <v>6199.5771360000008</v>
          </cell>
          <cell r="AC11">
            <v>6571.4554880000014</v>
          </cell>
          <cell r="AD11">
            <v>6323.5686787200011</v>
          </cell>
          <cell r="AE11">
            <v>6834.313707520002</v>
          </cell>
          <cell r="AF11">
            <v>6450.040052294401</v>
          </cell>
          <cell r="AG11">
            <v>7107.6862558208022</v>
          </cell>
          <cell r="AH11">
            <v>6579.0408533402888</v>
          </cell>
          <cell r="AI11">
            <v>7391.9937060536349</v>
          </cell>
          <cell r="AJ11">
            <v>6710.6216704070948</v>
          </cell>
          <cell r="AK11">
            <v>7687.6734542957802</v>
          </cell>
          <cell r="AL11">
            <v>6844.8341038152366</v>
          </cell>
          <cell r="AM11">
            <v>7995.1803924676115</v>
          </cell>
          <cell r="AN11">
            <v>6981.7307858915419</v>
          </cell>
          <cell r="AO11">
            <v>8314.9876081663169</v>
          </cell>
          <cell r="AP11">
            <v>7121.3654016093733</v>
          </cell>
          <cell r="AQ11">
            <v>8647.587112492969</v>
          </cell>
          <cell r="AR11">
            <v>7263.7927096415606</v>
          </cell>
          <cell r="AS11">
            <v>8993.4905969926876</v>
          </cell>
          <cell r="AT11">
            <v>7409.0685638343921</v>
          </cell>
          <cell r="AU11">
            <v>9353.2302208723959</v>
          </cell>
          <cell r="AV11">
            <v>7557.24993511108</v>
          </cell>
          <cell r="AW11">
            <v>9727.3594297072923</v>
          </cell>
          <cell r="AX11">
            <v>7708.3949338133016</v>
          </cell>
          <cell r="AY11">
            <v>10116.453806895584</v>
          </cell>
          <cell r="AZ11">
            <v>7862.5628324895679</v>
          </cell>
          <cell r="BA11">
            <v>10521.111959171409</v>
          </cell>
          <cell r="BB11">
            <v>8019.8140891393596</v>
          </cell>
          <cell r="BC11">
            <v>10941.956437538265</v>
          </cell>
          <cell r="BD11">
            <v>8180.2103709221465</v>
          </cell>
          <cell r="BE11">
            <v>11379.634695039796</v>
          </cell>
        </row>
        <row r="12">
          <cell r="C12" t="str">
            <v>млн.руб.</v>
          </cell>
          <cell r="Z12">
            <v>1192.2984000000001</v>
          </cell>
          <cell r="AA12">
            <v>1239.5136000000002</v>
          </cell>
          <cell r="AB12">
            <v>1216.1443680000002</v>
          </cell>
          <cell r="AC12">
            <v>1289.0941440000004</v>
          </cell>
          <cell r="AD12">
            <v>1240.4672553600003</v>
          </cell>
          <cell r="AE12">
            <v>1340.6579097600004</v>
          </cell>
          <cell r="AF12">
            <v>1265.2766004672003</v>
          </cell>
          <cell r="AG12">
            <v>1394.2842261504004</v>
          </cell>
          <cell r="AH12">
            <v>1290.5821324765443</v>
          </cell>
          <cell r="AI12">
            <v>1450.0555951964166</v>
          </cell>
          <cell r="AJ12">
            <v>1316.3937751260753</v>
          </cell>
          <cell r="AK12">
            <v>1508.0578190042734</v>
          </cell>
          <cell r="AL12">
            <v>1342.7216506285968</v>
          </cell>
          <cell r="AM12">
            <v>1568.3801317644443</v>
          </cell>
          <cell r="AN12">
            <v>1369.5760836411687</v>
          </cell>
          <cell r="AO12">
            <v>1631.1153370350221</v>
          </cell>
          <cell r="AP12">
            <v>1396.9676053139922</v>
          </cell>
          <cell r="AQ12">
            <v>1696.3599505164229</v>
          </cell>
          <cell r="AR12">
            <v>1424.906957420272</v>
          </cell>
          <cell r="AS12">
            <v>1764.21434853708</v>
          </cell>
          <cell r="AT12">
            <v>1453.4050965686774</v>
          </cell>
          <cell r="AU12">
            <v>1834.7829224785633</v>
          </cell>
          <cell r="AV12">
            <v>1482.473198500051</v>
          </cell>
          <cell r="AW12">
            <v>1908.1742393777058</v>
          </cell>
          <cell r="AX12">
            <v>1512.1226624700521</v>
          </cell>
          <cell r="AY12">
            <v>1984.5012089528141</v>
          </cell>
          <cell r="AZ12">
            <v>1542.3651157194531</v>
          </cell>
          <cell r="BA12">
            <v>2063.8812573109267</v>
          </cell>
          <cell r="BB12">
            <v>1573.2124180338421</v>
          </cell>
          <cell r="BC12">
            <v>2146.4365076033637</v>
          </cell>
          <cell r="BD12">
            <v>1604.6766663945191</v>
          </cell>
          <cell r="BE12">
            <v>2232.2939679074984</v>
          </cell>
        </row>
        <row r="14">
          <cell r="Z14">
            <v>22981.3956</v>
          </cell>
          <cell r="AA14">
            <v>23891.462400000004</v>
          </cell>
          <cell r="AB14">
            <v>23441.023512</v>
          </cell>
          <cell r="AC14">
            <v>24847.120896000004</v>
          </cell>
          <cell r="AD14">
            <v>23909.84398224</v>
          </cell>
          <cell r="AE14">
            <v>25841.005731840007</v>
          </cell>
          <cell r="AF14">
            <v>24388.040861884801</v>
          </cell>
          <cell r="AG14">
            <v>26874.645961113609</v>
          </cell>
          <cell r="AH14">
            <v>24875.801679122498</v>
          </cell>
          <cell r="AI14">
            <v>27949.631799558156</v>
          </cell>
          <cell r="AJ14">
            <v>25373.317712704949</v>
          </cell>
          <cell r="AK14">
            <v>29067.617071540484</v>
          </cell>
          <cell r="AL14">
            <v>25880.784066959048</v>
          </cell>
          <cell r="AM14">
            <v>30230.321754402106</v>
          </cell>
          <cell r="AN14">
            <v>26398.39974829823</v>
          </cell>
          <cell r="AO14">
            <v>31439.534624578191</v>
          </cell>
          <cell r="AP14">
            <v>26926.367743264196</v>
          </cell>
          <cell r="AQ14">
            <v>32697.11600956132</v>
          </cell>
          <cell r="AR14">
            <v>27464.89509812948</v>
          </cell>
          <cell r="AS14">
            <v>34005.000649943773</v>
          </cell>
          <cell r="AT14">
            <v>28014.193000092069</v>
          </cell>
          <cell r="AU14">
            <v>35365.200675941524</v>
          </cell>
          <cell r="AV14">
            <v>28574.47686009391</v>
          </cell>
          <cell r="AW14">
            <v>36779.808702979186</v>
          </cell>
          <cell r="AX14">
            <v>29145.96639729579</v>
          </cell>
          <cell r="AY14">
            <v>38251.001051098356</v>
          </cell>
          <cell r="AZ14">
            <v>29728.885725241707</v>
          </cell>
          <cell r="BA14">
            <v>39781.041093142288</v>
          </cell>
          <cell r="BB14">
            <v>30323.463439746542</v>
          </cell>
          <cell r="BC14">
            <v>41372.282736867979</v>
          </cell>
          <cell r="BD14">
            <v>30929.932708541473</v>
          </cell>
          <cell r="BE14">
            <v>43027.174046342698</v>
          </cell>
        </row>
        <row r="15">
          <cell r="B15" t="str">
            <v>Отгружено товаров собственного производства организациями промышленного производства (по кругу крупных и средних организаций)</v>
          </cell>
          <cell r="C15" t="str">
            <v>млн.руб.</v>
          </cell>
        </row>
        <row r="18">
          <cell r="B18" t="str">
            <v>Отгружено товаров собственного производства градообразующим предприятием</v>
          </cell>
          <cell r="C18" t="str">
            <v>млн.руб.</v>
          </cell>
          <cell r="Z18">
            <v>13987.967000000001</v>
          </cell>
          <cell r="AA18">
            <v>13987.967000000001</v>
          </cell>
          <cell r="AB18">
            <v>14407.605</v>
          </cell>
          <cell r="AC18">
            <v>14407.605</v>
          </cell>
          <cell r="AD18">
            <v>14839.834000000001</v>
          </cell>
          <cell r="AE18">
            <v>14839.834000000001</v>
          </cell>
          <cell r="AF18">
            <v>15285.029</v>
          </cell>
          <cell r="AG18">
            <v>15285.029</v>
          </cell>
          <cell r="AH18">
            <v>15743.58</v>
          </cell>
          <cell r="AI18">
            <v>15743.58</v>
          </cell>
          <cell r="AJ18">
            <v>16215.887000000001</v>
          </cell>
          <cell r="AK18">
            <v>16215.887000000001</v>
          </cell>
          <cell r="AL18">
            <v>16702.364000000001</v>
          </cell>
          <cell r="AM18">
            <v>16702.364000000001</v>
          </cell>
          <cell r="AN18">
            <v>17203.434000000001</v>
          </cell>
          <cell r="AO18">
            <v>17203.434000000001</v>
          </cell>
          <cell r="AP18">
            <v>17719.537</v>
          </cell>
          <cell r="AQ18">
            <v>17719.537</v>
          </cell>
          <cell r="AR18">
            <v>18251.124</v>
          </cell>
          <cell r="AS18">
            <v>18251.124</v>
          </cell>
          <cell r="AT18">
            <v>18798.656999999999</v>
          </cell>
          <cell r="AU18">
            <v>18798.656999999999</v>
          </cell>
          <cell r="AV18">
            <v>19362.616999999998</v>
          </cell>
          <cell r="AW18">
            <v>19362.616999999998</v>
          </cell>
          <cell r="AX18">
            <v>19943.495999999999</v>
          </cell>
          <cell r="AY18">
            <v>19943.495999999999</v>
          </cell>
          <cell r="AZ18">
            <v>20541.8</v>
          </cell>
          <cell r="BA18">
            <v>20541.8</v>
          </cell>
          <cell r="BB18">
            <v>21158.054</v>
          </cell>
          <cell r="BC18">
            <v>21158.054</v>
          </cell>
          <cell r="BD18">
            <v>21792.795999999998</v>
          </cell>
          <cell r="BE18">
            <v>21792.795999999998</v>
          </cell>
        </row>
        <row r="20">
          <cell r="Z20">
            <v>0.84892500000000015</v>
          </cell>
          <cell r="AA20">
            <v>0.77</v>
          </cell>
          <cell r="AB20">
            <v>0.89137125000000017</v>
          </cell>
          <cell r="AC20">
            <v>0.77</v>
          </cell>
          <cell r="AD20">
            <v>0.93593981250000025</v>
          </cell>
          <cell r="AE20">
            <v>0.77</v>
          </cell>
          <cell r="AF20">
            <v>0.98273680312500034</v>
          </cell>
          <cell r="AG20">
            <v>0.77</v>
          </cell>
          <cell r="AH20">
            <v>1.0318736432812503</v>
          </cell>
          <cell r="AI20">
            <v>0.77</v>
          </cell>
          <cell r="AJ20">
            <v>1.0834673254453129</v>
          </cell>
          <cell r="AK20">
            <v>0.77</v>
          </cell>
          <cell r="AL20">
            <v>1.1376406917175785</v>
          </cell>
          <cell r="AM20">
            <v>0.77</v>
          </cell>
          <cell r="AN20">
            <v>1.1945227263034575</v>
          </cell>
          <cell r="AO20">
            <v>0.77</v>
          </cell>
          <cell r="AP20">
            <v>1.2542488626186303</v>
          </cell>
          <cell r="AQ20">
            <v>0.77</v>
          </cell>
          <cell r="AR20">
            <v>1.3169613057495619</v>
          </cell>
          <cell r="AS20">
            <v>0.77</v>
          </cell>
          <cell r="AT20">
            <v>1.3828093710370402</v>
          </cell>
          <cell r="AU20">
            <v>0.77</v>
          </cell>
          <cell r="AV20">
            <v>1.4519498395888921</v>
          </cell>
          <cell r="AW20">
            <v>0.77</v>
          </cell>
          <cell r="AX20">
            <v>1.5245473315683369</v>
          </cell>
          <cell r="AY20">
            <v>0.77</v>
          </cell>
          <cell r="AZ20">
            <v>1.6007746981467539</v>
          </cell>
          <cell r="BA20">
            <v>0.77</v>
          </cell>
          <cell r="BB20">
            <v>1.6808134330540916</v>
          </cell>
          <cell r="BC20">
            <v>0.77</v>
          </cell>
          <cell r="BD20">
            <v>1.7648541047067963</v>
          </cell>
          <cell r="BE20">
            <v>0.77</v>
          </cell>
        </row>
        <row r="21">
          <cell r="B21" t="str">
            <v>Уровень регистрируемой безработицы</v>
          </cell>
          <cell r="C21" t="str">
            <v>% от экономически активного населения</v>
          </cell>
        </row>
        <row r="22">
          <cell r="Z22">
            <v>27230.257616918519</v>
          </cell>
          <cell r="AA22">
            <v>27976.12645</v>
          </cell>
          <cell r="AB22">
            <v>26730.48967942984</v>
          </cell>
          <cell r="AC22">
            <v>27836.245817750001</v>
          </cell>
          <cell r="AD22">
            <v>26239.894185142231</v>
          </cell>
          <cell r="AE22">
            <v>27697.064588661251</v>
          </cell>
          <cell r="AF22">
            <v>25758.302788493751</v>
          </cell>
          <cell r="AG22">
            <v>27558.579265717945</v>
          </cell>
          <cell r="AH22">
            <v>25285.550233636681</v>
          </cell>
          <cell r="AI22">
            <v>27420.786369389356</v>
          </cell>
          <cell r="AJ22">
            <v>24821.474297730751</v>
          </cell>
          <cell r="AK22">
            <v>27283.682437542408</v>
          </cell>
          <cell r="AL22">
            <v>24365.915735277129</v>
          </cell>
          <cell r="AM22">
            <v>27147.264025354696</v>
          </cell>
          <cell r="AN22">
            <v>23918.718223474065</v>
          </cell>
          <cell r="AO22">
            <v>27011.527705227923</v>
          </cell>
          <cell r="AP22">
            <v>23479.728308575446</v>
          </cell>
          <cell r="AQ22">
            <v>26876.470066701782</v>
          </cell>
          <cell r="AR22">
            <v>23048.795353233865</v>
          </cell>
          <cell r="AS22">
            <v>26742.087716368274</v>
          </cell>
          <cell r="AT22">
            <v>22625.771484810106</v>
          </cell>
          <cell r="AU22">
            <v>26608.377277786432</v>
          </cell>
          <cell r="AV22">
            <v>22210.511544631347</v>
          </cell>
          <cell r="AW22">
            <v>26475.335391397501</v>
          </cell>
          <cell r="AX22">
            <v>21802.873038180631</v>
          </cell>
          <cell r="AY22">
            <v>26342.958714440512</v>
          </cell>
          <cell r="AZ22">
            <v>21402.716086200529</v>
          </cell>
          <cell r="BA22">
            <v>26211.24392086831</v>
          </cell>
          <cell r="BB22">
            <v>21009.903376694234</v>
          </cell>
          <cell r="BC22">
            <v>26080.187701263967</v>
          </cell>
          <cell r="BD22">
            <v>20624.300117807579</v>
          </cell>
          <cell r="BE22">
            <v>25949.786762757649</v>
          </cell>
        </row>
        <row r="23">
          <cell r="B23" t="str">
            <v>Численность занятых в экономике</v>
          </cell>
        </row>
        <row r="24">
          <cell r="Z24">
            <v>4564</v>
          </cell>
          <cell r="AA24">
            <v>4564</v>
          </cell>
          <cell r="AB24">
            <v>4535</v>
          </cell>
          <cell r="AC24">
            <v>4535</v>
          </cell>
          <cell r="AD24">
            <v>4506</v>
          </cell>
          <cell r="AE24">
            <v>4506</v>
          </cell>
          <cell r="AF24">
            <v>4477</v>
          </cell>
          <cell r="AG24">
            <v>4477</v>
          </cell>
          <cell r="AH24">
            <v>4448</v>
          </cell>
          <cell r="AI24">
            <v>4448</v>
          </cell>
          <cell r="AJ24">
            <v>4419</v>
          </cell>
          <cell r="AK24">
            <v>4419</v>
          </cell>
          <cell r="AL24">
            <v>4390</v>
          </cell>
          <cell r="AM24">
            <v>4390</v>
          </cell>
          <cell r="AN24">
            <v>4361</v>
          </cell>
          <cell r="AO24">
            <v>4361</v>
          </cell>
          <cell r="AP24">
            <v>4332</v>
          </cell>
          <cell r="AQ24">
            <v>4332</v>
          </cell>
          <cell r="AR24">
            <v>4303</v>
          </cell>
          <cell r="AS24">
            <v>4303</v>
          </cell>
          <cell r="AT24">
            <v>4274</v>
          </cell>
          <cell r="AU24">
            <v>4274</v>
          </cell>
          <cell r="AV24">
            <v>4245</v>
          </cell>
          <cell r="AW24">
            <v>4245</v>
          </cell>
          <cell r="AX24">
            <v>4216</v>
          </cell>
          <cell r="AY24">
            <v>4216</v>
          </cell>
          <cell r="AZ24">
            <v>4187</v>
          </cell>
          <cell r="BA24">
            <v>4187</v>
          </cell>
          <cell r="BB24">
            <v>4158</v>
          </cell>
          <cell r="BC24">
            <v>4158</v>
          </cell>
          <cell r="BD24">
            <v>4122</v>
          </cell>
          <cell r="BE24">
            <v>4122</v>
          </cell>
        </row>
        <row r="25">
          <cell r="B25" t="str">
            <v>Среднесписочная численность работников градообразующей организации, всего</v>
          </cell>
          <cell r="C25" t="str">
            <v>человек</v>
          </cell>
        </row>
        <row r="30">
          <cell r="Z30">
            <v>1078.1099999999999</v>
          </cell>
          <cell r="AA30">
            <v>1102.2010999999998</v>
          </cell>
          <cell r="AB30">
            <v>1072.7194499999998</v>
          </cell>
          <cell r="AC30">
            <v>1102.3113201099998</v>
          </cell>
          <cell r="AD30">
            <v>1067.3558527499997</v>
          </cell>
          <cell r="AE30">
            <v>1102.4215512420108</v>
          </cell>
          <cell r="AF30">
            <v>1062.0190734862497</v>
          </cell>
          <cell r="AG30">
            <v>1102.5317933971351</v>
          </cell>
          <cell r="AH30">
            <v>1056.7089781188183</v>
          </cell>
          <cell r="AI30">
            <v>1102.6420465764747</v>
          </cell>
          <cell r="AJ30">
            <v>1051.4254332282242</v>
          </cell>
          <cell r="AK30">
            <v>1102.7523107811323</v>
          </cell>
          <cell r="AL30">
            <v>1046.168306062083</v>
          </cell>
          <cell r="AM30">
            <v>1102.8625860122104</v>
          </cell>
          <cell r="AN30">
            <v>1040.9374645317725</v>
          </cell>
          <cell r="AO30">
            <v>1102.9728722708116</v>
          </cell>
          <cell r="AP30">
            <v>1035.7327772091137</v>
          </cell>
          <cell r="AQ30">
            <v>1103.0831695580387</v>
          </cell>
          <cell r="AR30">
            <v>1030.5541133230681</v>
          </cell>
          <cell r="AS30">
            <v>1103.1934778749944</v>
          </cell>
          <cell r="AT30">
            <v>1025.4013427564528</v>
          </cell>
          <cell r="AU30">
            <v>1103.3037972227819</v>
          </cell>
          <cell r="AV30">
            <v>1020.2743360426705</v>
          </cell>
          <cell r="AW30">
            <v>1103.4141276025041</v>
          </cell>
          <cell r="AX30">
            <v>1015.1729643624572</v>
          </cell>
          <cell r="AY30">
            <v>1103.5244690152642</v>
          </cell>
          <cell r="AZ30">
            <v>1010.0970995406449</v>
          </cell>
          <cell r="BA30">
            <v>1103.6348214621657</v>
          </cell>
          <cell r="BB30">
            <v>1005.0466140429417</v>
          </cell>
          <cell r="BC30">
            <v>1103.7451849443119</v>
          </cell>
          <cell r="BD30">
            <v>1000.0213809727269</v>
          </cell>
          <cell r="BE30">
            <v>1103.8555594628062</v>
          </cell>
        </row>
        <row r="31">
          <cell r="B31" t="str">
            <v>Количество предприятий и организаций</v>
          </cell>
          <cell r="C31" t="str">
            <v>единиц</v>
          </cell>
        </row>
        <row r="32">
          <cell r="Z32">
            <v>2079.8169699999999</v>
          </cell>
          <cell r="AA32">
            <v>2172.3872169999995</v>
          </cell>
          <cell r="AB32">
            <v>2036.1408136299999</v>
          </cell>
          <cell r="AC32">
            <v>2172.6044557216997</v>
          </cell>
          <cell r="AD32">
            <v>1993.3818565437698</v>
          </cell>
          <cell r="AE32">
            <v>2172.8217161672719</v>
          </cell>
          <cell r="AF32">
            <v>1951.5208375563507</v>
          </cell>
          <cell r="AG32">
            <v>2173.0389983388886</v>
          </cell>
          <cell r="AH32">
            <v>1910.5388999676672</v>
          </cell>
          <cell r="AI32">
            <v>2173.2563022387226</v>
          </cell>
          <cell r="AJ32">
            <v>1870.4175830683462</v>
          </cell>
          <cell r="AK32">
            <v>2173.4736278689466</v>
          </cell>
          <cell r="AL32">
            <v>1831.1388138239108</v>
          </cell>
          <cell r="AM32">
            <v>2173.6909752317333</v>
          </cell>
          <cell r="AN32">
            <v>1792.6848987336086</v>
          </cell>
          <cell r="AO32">
            <v>2173.9083443292566</v>
          </cell>
          <cell r="AP32">
            <v>1755.0385158602028</v>
          </cell>
          <cell r="AQ32">
            <v>2174.1257351636896</v>
          </cell>
          <cell r="AR32">
            <v>1718.1827070271386</v>
          </cell>
          <cell r="AS32">
            <v>2174.343147737206</v>
          </cell>
          <cell r="AT32">
            <v>1682.1008701795686</v>
          </cell>
          <cell r="AU32">
            <v>2174.5605820519795</v>
          </cell>
          <cell r="AV32">
            <v>1646.7767519057977</v>
          </cell>
          <cell r="AW32">
            <v>2174.7780381101848</v>
          </cell>
          <cell r="AX32">
            <v>1612.1944401157759</v>
          </cell>
          <cell r="AY32">
            <v>2174.9955159139959</v>
          </cell>
          <cell r="AZ32">
            <v>1578.3383568733445</v>
          </cell>
          <cell r="BA32">
            <v>2175.2130154655874</v>
          </cell>
          <cell r="BB32">
            <v>1545.1932513790043</v>
          </cell>
          <cell r="BC32">
            <v>2175.4305367671341</v>
          </cell>
          <cell r="BD32">
            <v>1512.7441931000451</v>
          </cell>
          <cell r="BE32">
            <v>2175.6480798208108</v>
          </cell>
        </row>
        <row r="33">
          <cell r="B33" t="str">
            <v>Количество малых и средних предприятий (включая индивидуальных предпринимателей)</v>
          </cell>
          <cell r="C33" t="str">
            <v>единиц</v>
          </cell>
        </row>
        <row r="38">
          <cell r="Z38">
            <v>1378.207476</v>
          </cell>
          <cell r="AA38">
            <v>1433.33577504</v>
          </cell>
          <cell r="AB38">
            <v>1391.9895507600002</v>
          </cell>
          <cell r="AC38">
            <v>1433.7492372828001</v>
          </cell>
          <cell r="AD38">
            <v>1405.9094462676001</v>
          </cell>
          <cell r="AE38">
            <v>1448.086729655628</v>
          </cell>
          <cell r="AF38">
            <v>1419.9685407302761</v>
          </cell>
          <cell r="AG38">
            <v>1462.5675969521844</v>
          </cell>
          <cell r="AH38">
            <v>1421.3885092710063</v>
          </cell>
          <cell r="AI38">
            <v>1449.8162794564264</v>
          </cell>
          <cell r="AJ38">
            <v>1392.9607390855863</v>
          </cell>
          <cell r="AK38">
            <v>1406.8903464764421</v>
          </cell>
          <cell r="AL38">
            <v>1365.1015243038746</v>
          </cell>
          <cell r="AM38">
            <v>1378.7525395469133</v>
          </cell>
          <cell r="AN38">
            <v>1337.7994938177972</v>
          </cell>
          <cell r="AO38">
            <v>1351.1774887559752</v>
          </cell>
          <cell r="AP38">
            <v>1311.0435039414413</v>
          </cell>
          <cell r="AQ38">
            <v>1324.1539389808556</v>
          </cell>
          <cell r="AR38">
            <v>1284.8226338626125</v>
          </cell>
          <cell r="AS38">
            <v>1297.6708602012386</v>
          </cell>
          <cell r="AT38">
            <v>1259.1261811853603</v>
          </cell>
          <cell r="AU38">
            <v>1271.717442997214</v>
          </cell>
          <cell r="AV38">
            <v>1233.943657561653</v>
          </cell>
          <cell r="AW38">
            <v>1246.2830941372695</v>
          </cell>
          <cell r="AX38">
            <v>1209.2647844104199</v>
          </cell>
          <cell r="AY38">
            <v>1221.3574322545242</v>
          </cell>
          <cell r="AZ38">
            <v>1185.0794887222114</v>
          </cell>
          <cell r="BA38">
            <v>1196.9302836094334</v>
          </cell>
          <cell r="BB38">
            <v>1161.3778989477671</v>
          </cell>
          <cell r="BC38">
            <v>1172.9916779372447</v>
          </cell>
          <cell r="BD38">
            <v>1138.1503409688116</v>
          </cell>
          <cell r="BE38">
            <v>1149.5318443784997</v>
          </cell>
        </row>
        <row r="39">
          <cell r="B39" t="str">
            <v>Объем инвестиций в основной капитал</v>
          </cell>
          <cell r="C39" t="str">
            <v>млн.руб.</v>
          </cell>
        </row>
        <row r="41">
          <cell r="B41" t="str">
            <v>Объем инвестиций в развитие градообразующего предприятия</v>
          </cell>
          <cell r="C41" t="str">
            <v>млн.руб.</v>
          </cell>
          <cell r="Z41">
            <v>500</v>
          </cell>
          <cell r="AA41">
            <v>500</v>
          </cell>
          <cell r="AB41">
            <v>500</v>
          </cell>
          <cell r="AC41">
            <v>500</v>
          </cell>
          <cell r="AD41">
            <v>500</v>
          </cell>
          <cell r="AE41">
            <v>500</v>
          </cell>
          <cell r="AF41">
            <v>500</v>
          </cell>
          <cell r="AG41">
            <v>500</v>
          </cell>
          <cell r="AH41">
            <v>525</v>
          </cell>
          <cell r="AI41">
            <v>525</v>
          </cell>
          <cell r="AJ41">
            <v>551.25</v>
          </cell>
          <cell r="AK41">
            <v>551.25</v>
          </cell>
          <cell r="AL41">
            <v>578.80999999999995</v>
          </cell>
          <cell r="AM41">
            <v>578.80999999999995</v>
          </cell>
          <cell r="AN41">
            <v>607.75</v>
          </cell>
          <cell r="AO41">
            <v>607.66999999999996</v>
          </cell>
          <cell r="AP41">
            <v>638.14</v>
          </cell>
          <cell r="AQ41">
            <v>638.14</v>
          </cell>
          <cell r="AR41">
            <v>670.05</v>
          </cell>
          <cell r="AS41">
            <v>670.05</v>
          </cell>
          <cell r="AT41">
            <v>703.55</v>
          </cell>
          <cell r="AU41">
            <v>703.55</v>
          </cell>
          <cell r="AV41">
            <v>738.73</v>
          </cell>
          <cell r="AW41">
            <v>738.73</v>
          </cell>
          <cell r="AX41">
            <v>775.66</v>
          </cell>
          <cell r="AY41">
            <v>775.66</v>
          </cell>
          <cell r="AZ41">
            <v>814.45</v>
          </cell>
          <cell r="BA41">
            <v>814.45</v>
          </cell>
          <cell r="BB41">
            <v>855.17</v>
          </cell>
          <cell r="BC41">
            <v>855.17</v>
          </cell>
          <cell r="BD41">
            <v>897.93</v>
          </cell>
          <cell r="BE41">
            <v>897.93</v>
          </cell>
        </row>
        <row r="46">
          <cell r="Z46">
            <v>32208.346116000001</v>
          </cell>
          <cell r="AA46">
            <v>34091.79696</v>
          </cell>
          <cell r="AB46">
            <v>32530.429577160001</v>
          </cell>
          <cell r="AC46">
            <v>35114.550868799997</v>
          </cell>
          <cell r="AD46">
            <v>32855.733872931603</v>
          </cell>
          <cell r="AE46">
            <v>36167.987394864002</v>
          </cell>
          <cell r="AF46">
            <v>33512.848550390234</v>
          </cell>
          <cell r="AG46">
            <v>37253.027016709922</v>
          </cell>
          <cell r="AH46">
            <v>34183.105521398036</v>
          </cell>
          <cell r="AI46">
            <v>38370.617827211223</v>
          </cell>
          <cell r="AJ46">
            <v>34866.767631825998</v>
          </cell>
          <cell r="AK46">
            <v>39521.736362027557</v>
          </cell>
          <cell r="AL46">
            <v>35564.102984462515</v>
          </cell>
          <cell r="AM46">
            <v>40707.388452888386</v>
          </cell>
          <cell r="AN46">
            <v>36275.385044151764</v>
          </cell>
          <cell r="AO46">
            <v>41928.61010647504</v>
          </cell>
          <cell r="AP46">
            <v>37000.892745034798</v>
          </cell>
          <cell r="AQ46">
            <v>43186.468409669294</v>
          </cell>
          <cell r="AR46">
            <v>37740.910599935494</v>
          </cell>
          <cell r="AS46">
            <v>44482.062461959373</v>
          </cell>
          <cell r="AT46">
            <v>38495.728811934205</v>
          </cell>
          <cell r="AU46">
            <v>45816.524335818154</v>
          </cell>
          <cell r="AV46">
            <v>39265.643388172888</v>
          </cell>
          <cell r="AW46">
            <v>47191.020065892699</v>
          </cell>
          <cell r="AX46">
            <v>40050.956255936348</v>
          </cell>
          <cell r="AY46">
            <v>48606.750667869484</v>
          </cell>
          <cell r="AZ46">
            <v>40851.975381055076</v>
          </cell>
          <cell r="BA46">
            <v>50064.953187905572</v>
          </cell>
          <cell r="BB46">
            <v>41669.014888676174</v>
          </cell>
          <cell r="BC46">
            <v>51566.901783542744</v>
          </cell>
          <cell r="BD46">
            <v>42502.395186449699</v>
          </cell>
          <cell r="BE46">
            <v>53113.908837049028</v>
          </cell>
        </row>
        <row r="47">
          <cell r="B47" t="str">
            <v>Среднемесячная начисленная заработная плата работников организаций (по кругу крупных и средних организаций)</v>
          </cell>
          <cell r="C47" t="str">
            <v>руб.</v>
          </cell>
        </row>
        <row r="50">
          <cell r="B50" t="str">
            <v>Среднемесячная начисленная заработная плата работников градообразующей организации</v>
          </cell>
          <cell r="C50" t="str">
            <v>руб.</v>
          </cell>
          <cell r="Z50">
            <v>36818</v>
          </cell>
          <cell r="AA50">
            <v>36818</v>
          </cell>
          <cell r="AB50">
            <v>37554</v>
          </cell>
          <cell r="AC50">
            <v>37554</v>
          </cell>
          <cell r="AD50">
            <v>38305</v>
          </cell>
          <cell r="AE50">
            <v>38305</v>
          </cell>
          <cell r="AF50">
            <v>39071</v>
          </cell>
          <cell r="AG50">
            <v>39071</v>
          </cell>
          <cell r="AH50">
            <v>39853</v>
          </cell>
          <cell r="AI50">
            <v>39853</v>
          </cell>
          <cell r="AJ50">
            <v>40650</v>
          </cell>
          <cell r="AK50">
            <v>40650</v>
          </cell>
          <cell r="AL50">
            <v>41870</v>
          </cell>
          <cell r="AM50">
            <v>41870</v>
          </cell>
          <cell r="AN50">
            <v>43126</v>
          </cell>
          <cell r="AO50">
            <v>43126</v>
          </cell>
          <cell r="AP50">
            <v>44419</v>
          </cell>
          <cell r="AQ50">
            <v>44419</v>
          </cell>
          <cell r="AR50">
            <v>45752</v>
          </cell>
          <cell r="AS50">
            <v>45752</v>
          </cell>
          <cell r="AT50">
            <v>47124</v>
          </cell>
          <cell r="AU50">
            <v>47124</v>
          </cell>
          <cell r="AV50">
            <v>48538</v>
          </cell>
          <cell r="AW50">
            <v>48538</v>
          </cell>
          <cell r="AX50">
            <v>49994</v>
          </cell>
          <cell r="AY50">
            <v>49994</v>
          </cell>
          <cell r="AZ50">
            <v>51494</v>
          </cell>
          <cell r="BA50">
            <v>51494</v>
          </cell>
          <cell r="BB50">
            <v>53039</v>
          </cell>
          <cell r="BC50">
            <v>53039</v>
          </cell>
          <cell r="BD50">
            <v>54630</v>
          </cell>
          <cell r="BE50">
            <v>54630</v>
          </cell>
        </row>
        <row r="57">
          <cell r="B57" t="str">
            <v>Оборот розничной торговли</v>
          </cell>
          <cell r="C57" t="str">
            <v>млрд. руб.</v>
          </cell>
          <cell r="Z57">
            <v>9.2240965209999981</v>
          </cell>
          <cell r="AA57">
            <v>9.2424987040000008</v>
          </cell>
          <cell r="AB57">
            <v>9.2517688105629965</v>
          </cell>
          <cell r="AC57">
            <v>9.2794686988160002</v>
          </cell>
          <cell r="AD57">
            <v>9.2795241169946845</v>
          </cell>
          <cell r="AE57">
            <v>9.3165865736112643</v>
          </cell>
          <cell r="AF57">
            <v>9.307362689345668</v>
          </cell>
          <cell r="AG57">
            <v>9.3538529199057088</v>
          </cell>
          <cell r="AH57">
            <v>9.3352847774137047</v>
          </cell>
          <cell r="AI57">
            <v>9.3912683315853318</v>
          </cell>
          <cell r="AJ57">
            <v>9.3632906317459454</v>
          </cell>
          <cell r="AK57">
            <v>9.4288334049116731</v>
          </cell>
          <cell r="AL57">
            <v>9.3913805036411819</v>
          </cell>
          <cell r="AM57">
            <v>9.4665487385313192</v>
          </cell>
          <cell r="AN57">
            <v>9.4195546451521039</v>
          </cell>
          <cell r="AO57">
            <v>9.5044149334854442</v>
          </cell>
          <cell r="AP57">
            <v>9.4478133090875591</v>
          </cell>
          <cell r="AQ57">
            <v>9.5424325932193863</v>
          </cell>
          <cell r="AR57">
            <v>9.4761567490148213</v>
          </cell>
          <cell r="AS57">
            <v>9.580602323592263</v>
          </cell>
          <cell r="AT57">
            <v>9.5045852192618643</v>
          </cell>
          <cell r="AU57">
            <v>9.618924732886633</v>
          </cell>
          <cell r="AV57">
            <v>9.533098974919648</v>
          </cell>
          <cell r="AW57">
            <v>9.6574004318181803</v>
          </cell>
          <cell r="AX57">
            <v>9.5616982718444063</v>
          </cell>
          <cell r="AY57">
            <v>9.696030033545453</v>
          </cell>
          <cell r="AZ57">
            <v>9.590383366659939</v>
          </cell>
          <cell r="BA57">
            <v>9.7348141536796344</v>
          </cell>
          <cell r="BB57">
            <v>9.6191545167599184</v>
          </cell>
          <cell r="BC57">
            <v>9.7737534102943524</v>
          </cell>
          <cell r="BD57">
            <v>9.6480119803101978</v>
          </cell>
          <cell r="BE57">
            <v>9.8128484239355291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6"/>
  <sheetViews>
    <sheetView view="pageBreakPreview" zoomScale="60" workbookViewId="0">
      <selection activeCell="AL14" sqref="AL14"/>
    </sheetView>
  </sheetViews>
  <sheetFormatPr defaultRowHeight="15"/>
  <cols>
    <col min="1" max="1" width="4" customWidth="1"/>
    <col min="2" max="2" width="39.7109375" customWidth="1"/>
    <col min="3" max="3" width="11.7109375" customWidth="1"/>
    <col min="4" max="5" width="10.5703125" bestFit="1" customWidth="1"/>
    <col min="6" max="9" width="9.140625" hidden="1" customWidth="1"/>
    <col min="10" max="10" width="0.140625" hidden="1" customWidth="1"/>
    <col min="11" max="37" width="9.140625" hidden="1" customWidth="1"/>
  </cols>
  <sheetData>
    <row r="1" spans="1:38">
      <c r="A1" s="1"/>
      <c r="B1" s="1"/>
      <c r="C1" s="1"/>
      <c r="D1" s="54" t="s">
        <v>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</row>
    <row r="2" spans="1:38" ht="37.5" customHeight="1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</row>
    <row r="3" spans="1:38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8">
      <c r="A4" s="58" t="s">
        <v>1</v>
      </c>
      <c r="B4" s="58" t="str">
        <f>[1]Сценарии!B3</f>
        <v>Наименование показателя</v>
      </c>
      <c r="C4" s="58" t="str">
        <f>[1]Сценарии!C3</f>
        <v>Ед. изм.</v>
      </c>
      <c r="D4" s="55">
        <v>2019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7"/>
    </row>
    <row r="5" spans="1:38" ht="112.5" customHeight="1">
      <c r="A5" s="58"/>
      <c r="B5" s="58"/>
      <c r="C5" s="58"/>
      <c r="D5" s="2" t="s">
        <v>2</v>
      </c>
      <c r="E5" s="2" t="s">
        <v>21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28</v>
      </c>
    </row>
    <row r="6" spans="1:38" ht="28.5" customHeight="1">
      <c r="A6" s="3">
        <v>1</v>
      </c>
      <c r="B6" s="3" t="str">
        <f>[1]Сценарии!B6</f>
        <v xml:space="preserve">Численность постоянного населения на начало года </v>
      </c>
      <c r="C6" s="3" t="s">
        <v>5</v>
      </c>
      <c r="D6" s="4">
        <v>64.89</v>
      </c>
      <c r="E6" s="4">
        <v>65.543000000000006</v>
      </c>
      <c r="F6" s="4">
        <f>[1]Сценарии!Z5/1000</f>
        <v>64.097922339472973</v>
      </c>
      <c r="G6" s="4">
        <f>[1]Сценарии!AA5/1000</f>
        <v>64.238694299999992</v>
      </c>
      <c r="H6" s="4">
        <f>[1]Сценарии!AB5/1000</f>
        <v>63.387375562948165</v>
      </c>
      <c r="I6" s="4">
        <f>[1]Сценарии!AC5/1000</f>
        <v>63.596307357000001</v>
      </c>
      <c r="J6" s="4">
        <f>[1]Сценарии!AD5/1000</f>
        <v>62.684705433640652</v>
      </c>
      <c r="K6" s="4">
        <f>[1]Сценарии!AE5/1000</f>
        <v>62.960344283429997</v>
      </c>
      <c r="L6" s="4">
        <f>[1]Сценарии!AF5/1000</f>
        <v>61.989824636297676</v>
      </c>
      <c r="M6" s="4">
        <f>[1]Сценарии!AG5/1000</f>
        <v>62.330740840595702</v>
      </c>
      <c r="N6" s="4">
        <f>[1]Сценарии!AH5/1000</f>
        <v>61.3026468235851</v>
      </c>
      <c r="O6" s="4">
        <f>[1]Сценарии!AI5/1000</f>
        <v>61.707433432189745</v>
      </c>
      <c r="P6" s="4">
        <f>[1]Сценарии!AJ5/1000</f>
        <v>60.623086605357663</v>
      </c>
      <c r="Q6" s="4">
        <f>[1]Сценарии!AK5/1000</f>
        <v>61.398896265028803</v>
      </c>
      <c r="R6" s="4">
        <f>[1]Сценарии!AL5/1000</f>
        <v>59.951059538048263</v>
      </c>
      <c r="S6" s="4">
        <f>[1]Сценарии!AM5/1000</f>
        <v>61.091901783703662</v>
      </c>
      <c r="T6" s="4">
        <f>[1]Сценарии!AN5/1000</f>
        <v>59.28648211417481</v>
      </c>
      <c r="U6" s="4">
        <f>[1]Сценарии!AO5/1000</f>
        <v>60.786442274785145</v>
      </c>
      <c r="V6" s="4">
        <f>[1]Сценарии!AP5/1000</f>
        <v>58.629271751963415</v>
      </c>
      <c r="W6" s="4">
        <f>[1]Сценарии!AQ5/1000</f>
        <v>60.482510063411219</v>
      </c>
      <c r="X6" s="4">
        <f>[1]Сценарии!AR5/1000</f>
        <v>57.979346785086598</v>
      </c>
      <c r="Y6" s="4">
        <f>[1]Сценарии!AS5/1000</f>
        <v>60.180097513094161</v>
      </c>
      <c r="Z6" s="4">
        <f>[1]Сценарии!AT5/1000</f>
        <v>57.336626452515269</v>
      </c>
      <c r="AA6" s="4">
        <f>[1]Сценарии!AU5/1000</f>
        <v>59.87919702552869</v>
      </c>
      <c r="AB6" s="4">
        <f>[1]Сценарии!AV5/1000</f>
        <v>56.701030888483182</v>
      </c>
      <c r="AC6" s="4">
        <f>[1]Сценарии!AW5/1000</f>
        <v>59.579801040401044</v>
      </c>
      <c r="AD6" s="4">
        <f>[1]Сценарии!AX5/1000</f>
        <v>56.072481112562677</v>
      </c>
      <c r="AE6" s="4">
        <f>[1]Сценарии!AY5/1000</f>
        <v>59.281902035199032</v>
      </c>
      <c r="AF6" s="4">
        <f>[1]Сценарии!AZ5/1000</f>
        <v>55.450899019850382</v>
      </c>
      <c r="AG6" s="4">
        <f>[1]Сценарии!BA5/1000</f>
        <v>58.985492525023034</v>
      </c>
      <c r="AH6" s="4">
        <f>[1]Сценарии!BB5/1000</f>
        <v>54.836207371261736</v>
      </c>
      <c r="AI6" s="4">
        <f>[1]Сценарии!BC5/1000</f>
        <v>58.690565062397923</v>
      </c>
      <c r="AJ6" s="4">
        <f>[1]Сценарии!BD5/1000</f>
        <v>54.228329783933113</v>
      </c>
      <c r="AK6" s="4">
        <f>[1]Сценарии!BE5/1000</f>
        <v>58.397112237085928</v>
      </c>
      <c r="AL6" s="38">
        <f>E6/D6*100</f>
        <v>101.00631838495917</v>
      </c>
    </row>
    <row r="7" spans="1:38" ht="34.5" customHeight="1">
      <c r="A7" s="3">
        <v>2</v>
      </c>
      <c r="B7" s="3" t="str">
        <f>[1]Сценарии!B9</f>
        <v>Оборот организаций (по кругу крупных и средних организаций)</v>
      </c>
      <c r="C7" s="3" t="str">
        <f>[1]Сценарии!C9</f>
        <v>млн.руб.</v>
      </c>
      <c r="D7" s="36">
        <v>28305</v>
      </c>
      <c r="E7" s="36">
        <v>30513</v>
      </c>
      <c r="F7" s="5">
        <f>[1]Сценарии!Z8</f>
        <v>28315.526399999999</v>
      </c>
      <c r="G7" s="5">
        <f>[1]Сценарии!AA8</f>
        <v>29436.8256</v>
      </c>
      <c r="H7" s="5">
        <f>[1]Сценарии!AB8</f>
        <v>28881.836928000001</v>
      </c>
      <c r="I7" s="5">
        <f>[1]Сценарии!AC8</f>
        <v>30614.298624000003</v>
      </c>
      <c r="J7" s="5">
        <f>[1]Сценарии!AD8</f>
        <v>29459.473666559999</v>
      </c>
      <c r="K7" s="5">
        <f>[1]Сценарии!AE8</f>
        <v>31838.870568960003</v>
      </c>
      <c r="L7" s="5">
        <f>[1]Сценарии!AF8</f>
        <v>30048.6631398912</v>
      </c>
      <c r="M7" s="5">
        <f>[1]Сценарии!AG8</f>
        <v>33112.425391718403</v>
      </c>
      <c r="N7" s="5">
        <f>[1]Сценарии!AH8</f>
        <v>30649.636402689022</v>
      </c>
      <c r="O7" s="5">
        <f>[1]Сценарии!AI8</f>
        <v>34436.922407387137</v>
      </c>
      <c r="P7" s="5">
        <f>[1]Сценарии!AJ8</f>
        <v>31262.629130742804</v>
      </c>
      <c r="Q7" s="5">
        <f>[1]Сценарии!AK8</f>
        <v>35814.399303682621</v>
      </c>
      <c r="R7" s="5">
        <f>[1]Сценарии!AL8</f>
        <v>31887.881713357659</v>
      </c>
      <c r="S7" s="5">
        <f>[1]Сценарии!AM8</f>
        <v>37246.975275829929</v>
      </c>
      <c r="T7" s="5">
        <f>[1]Сценарии!AN8</f>
        <v>32525.639347624812</v>
      </c>
      <c r="U7" s="5">
        <f>[1]Сценарии!AO8</f>
        <v>38736.854286863127</v>
      </c>
      <c r="V7" s="5">
        <f>[1]Сценарии!AP8</f>
        <v>33176.152134577307</v>
      </c>
      <c r="W7" s="5">
        <f>[1]Сценарии!AQ8</f>
        <v>40286.328458337652</v>
      </c>
      <c r="X7" s="5">
        <f>[1]Сценарии!AR8</f>
        <v>33839.675177268851</v>
      </c>
      <c r="Y7" s="5">
        <f>[1]Сценарии!AS8</f>
        <v>41897.781596671157</v>
      </c>
      <c r="Z7" s="5">
        <f>[1]Сценарии!AT8</f>
        <v>34516.468680814229</v>
      </c>
      <c r="AA7" s="5">
        <f>[1]Сценарии!AU8</f>
        <v>43573.692860538002</v>
      </c>
      <c r="AB7" s="5">
        <f>[1]Сценарии!AV8</f>
        <v>35206.798054430517</v>
      </c>
      <c r="AC7" s="5">
        <f>[1]Сценарии!AW8</f>
        <v>45316.640574959521</v>
      </c>
      <c r="AD7" s="5">
        <f>[1]Сценарии!AX8</f>
        <v>35910.934015519131</v>
      </c>
      <c r="AE7" s="5">
        <f>[1]Сценарии!AY8</f>
        <v>47129.306197957907</v>
      </c>
      <c r="AF7" s="5">
        <f>[1]Сценарии!AZ8</f>
        <v>36629.152695829514</v>
      </c>
      <c r="AG7" s="5">
        <f>[1]Сценарии!BA8</f>
        <v>49014.478445876222</v>
      </c>
      <c r="AH7" s="5">
        <f>[1]Сценарии!BB8</f>
        <v>37361.735749746105</v>
      </c>
      <c r="AI7" s="5">
        <f>[1]Сценарии!BC8</f>
        <v>50975.05758371127</v>
      </c>
      <c r="AJ7" s="5">
        <f>[1]Сценарии!BD8</f>
        <v>38108.970464741025</v>
      </c>
      <c r="AK7" s="5">
        <f>[1]Сценарии!BE8</f>
        <v>53014.059887059724</v>
      </c>
      <c r="AL7" s="38">
        <f t="shared" ref="AL7:AL25" si="0">E7/D7*100</f>
        <v>107.80074191838898</v>
      </c>
    </row>
    <row r="8" spans="1:38" ht="44.25" customHeight="1">
      <c r="A8" s="6">
        <v>3</v>
      </c>
      <c r="B8" s="3" t="str">
        <f>[1]Сценарии!B10</f>
        <v>Оборот организаций по виду экономической деятельности "Добыча полезных ископаемых"</v>
      </c>
      <c r="C8" s="3" t="str">
        <f>[1]Сценарии!C10</f>
        <v>млн.руб.</v>
      </c>
      <c r="D8" s="36">
        <v>13771</v>
      </c>
      <c r="E8" s="36">
        <v>14720</v>
      </c>
      <c r="F8" s="5">
        <f>[1]Сценарии!Z10</f>
        <v>14183.267</v>
      </c>
      <c r="G8" s="5">
        <f>[1]Сценарии!AA10</f>
        <v>14183.267</v>
      </c>
      <c r="H8" s="5">
        <f>[1]Сценарии!AB10</f>
        <v>14604.858</v>
      </c>
      <c r="I8" s="5">
        <f>[1]Сценарии!AC10</f>
        <v>14604.858</v>
      </c>
      <c r="J8" s="5">
        <f>[1]Сценарии!AD10</f>
        <v>15039.06</v>
      </c>
      <c r="K8" s="5">
        <f>[1]Сценарии!AE10</f>
        <v>15039.06</v>
      </c>
      <c r="L8" s="5">
        <f>[1]Сценарии!AF10</f>
        <v>15486.246999999999</v>
      </c>
      <c r="M8" s="5">
        <f>[1]Сценарии!AG10</f>
        <v>15486.246999999999</v>
      </c>
      <c r="N8" s="5">
        <f>[1]Сценарии!AH10</f>
        <v>15946.81</v>
      </c>
      <c r="O8" s="5">
        <f>[1]Сценарии!AI10</f>
        <v>15946.81</v>
      </c>
      <c r="P8" s="5">
        <f>[1]Сценарии!AJ10</f>
        <v>16421.149000000001</v>
      </c>
      <c r="Q8" s="5">
        <f>[1]Сценарии!AK10</f>
        <v>16421.149000000001</v>
      </c>
      <c r="R8" s="5">
        <f>[1]Сценарии!AL10</f>
        <v>16909.679</v>
      </c>
      <c r="S8" s="5">
        <f>[1]Сценарии!AM10</f>
        <v>16909.679</v>
      </c>
      <c r="T8" s="5">
        <f>[1]Сценарии!AN10</f>
        <v>17412.822</v>
      </c>
      <c r="U8" s="5">
        <f>[1]Сценарии!AO10</f>
        <v>17412.822</v>
      </c>
      <c r="V8" s="5">
        <f>[1]Сценарии!AP10</f>
        <v>17931.019</v>
      </c>
      <c r="W8" s="5">
        <f>[1]Сценарии!AQ10</f>
        <v>17931.019</v>
      </c>
      <c r="X8" s="5">
        <f>[1]Сценарии!AR10</f>
        <v>18464.721000000001</v>
      </c>
      <c r="Y8" s="5">
        <f>[1]Сценарии!AS10</f>
        <v>18464.721000000001</v>
      </c>
      <c r="Z8" s="5">
        <f>[1]Сценарии!AT10</f>
        <v>19014.39</v>
      </c>
      <c r="AA8" s="5">
        <f>[1]Сценарии!AU10</f>
        <v>19014.39</v>
      </c>
      <c r="AB8" s="5">
        <f>[1]Сценарии!AV10</f>
        <v>19580.507000000001</v>
      </c>
      <c r="AC8" s="5">
        <f>[1]Сценарии!AW10</f>
        <v>19580.507000000001</v>
      </c>
      <c r="AD8" s="5">
        <f>[1]Сценарии!AX10</f>
        <v>20163.564999999999</v>
      </c>
      <c r="AE8" s="5">
        <f>[1]Сценарии!AY10</f>
        <v>20163.564999999999</v>
      </c>
      <c r="AF8" s="5">
        <f>[1]Сценарии!AZ10</f>
        <v>20764.07</v>
      </c>
      <c r="AG8" s="5">
        <f>[1]Сценарии!BA10</f>
        <v>20764.07</v>
      </c>
      <c r="AH8" s="5">
        <f>[1]Сценарии!BB10</f>
        <v>21382.546999999999</v>
      </c>
      <c r="AI8" s="5">
        <f>[1]Сценарии!BC10</f>
        <v>21382.546999999999</v>
      </c>
      <c r="AJ8" s="5">
        <f>[1]Сценарии!BD10</f>
        <v>22019.532999999999</v>
      </c>
      <c r="AK8" s="5">
        <f>[1]Сценарии!BE10</f>
        <v>22019.532999999999</v>
      </c>
      <c r="AL8" s="38">
        <f t="shared" si="0"/>
        <v>106.89129329750926</v>
      </c>
    </row>
    <row r="9" spans="1:38" ht="42" customHeight="1">
      <c r="A9" s="6">
        <v>4</v>
      </c>
      <c r="B9" s="3" t="str">
        <f>[1]Сценарии!B11</f>
        <v>Оборот организаций по виду экономической деятельности "Обрабатывающие производства"</v>
      </c>
      <c r="C9" s="3" t="str">
        <f>[1]Сценарии!C11</f>
        <v>млн.руб.</v>
      </c>
      <c r="D9" s="36">
        <v>6076</v>
      </c>
      <c r="E9" s="36">
        <v>5799</v>
      </c>
      <c r="F9" s="5">
        <f>[1]Сценарии!Z11</f>
        <v>6078.0168000000003</v>
      </c>
      <c r="G9" s="5">
        <f>[1]Сценарии!AA11</f>
        <v>6318.7072000000007</v>
      </c>
      <c r="H9" s="5">
        <f>[1]Сценарии!AB11</f>
        <v>6199.5771360000008</v>
      </c>
      <c r="I9" s="5">
        <f>[1]Сценарии!AC11</f>
        <v>6571.4554880000014</v>
      </c>
      <c r="J9" s="5">
        <f>[1]Сценарии!AD11</f>
        <v>6323.5686787200011</v>
      </c>
      <c r="K9" s="5">
        <f>[1]Сценарии!AE11</f>
        <v>6834.313707520002</v>
      </c>
      <c r="L9" s="5">
        <f>[1]Сценарии!AF11</f>
        <v>6450.040052294401</v>
      </c>
      <c r="M9" s="5">
        <f>[1]Сценарии!AG11</f>
        <v>7107.6862558208022</v>
      </c>
      <c r="N9" s="5">
        <f>[1]Сценарии!AH11</f>
        <v>6579.0408533402888</v>
      </c>
      <c r="O9" s="5">
        <f>[1]Сценарии!AI11</f>
        <v>7391.9937060536349</v>
      </c>
      <c r="P9" s="5">
        <f>[1]Сценарии!AJ11</f>
        <v>6710.6216704070948</v>
      </c>
      <c r="Q9" s="5">
        <f>[1]Сценарии!AK11</f>
        <v>7687.6734542957802</v>
      </c>
      <c r="R9" s="5">
        <f>[1]Сценарии!AL11</f>
        <v>6844.8341038152366</v>
      </c>
      <c r="S9" s="5">
        <f>[1]Сценарии!AM11</f>
        <v>7995.1803924676115</v>
      </c>
      <c r="T9" s="5">
        <f>[1]Сценарии!AN11</f>
        <v>6981.7307858915419</v>
      </c>
      <c r="U9" s="5">
        <f>[1]Сценарии!AO11</f>
        <v>8314.9876081663169</v>
      </c>
      <c r="V9" s="5">
        <f>[1]Сценарии!AP11</f>
        <v>7121.3654016093733</v>
      </c>
      <c r="W9" s="5">
        <f>[1]Сценарии!AQ11</f>
        <v>8647.587112492969</v>
      </c>
      <c r="X9" s="5">
        <f>[1]Сценарии!AR11</f>
        <v>7263.7927096415606</v>
      </c>
      <c r="Y9" s="5">
        <f>[1]Сценарии!AS11</f>
        <v>8993.4905969926876</v>
      </c>
      <c r="Z9" s="5">
        <f>[1]Сценарии!AT11</f>
        <v>7409.0685638343921</v>
      </c>
      <c r="AA9" s="5">
        <f>[1]Сценарии!AU11</f>
        <v>9353.2302208723959</v>
      </c>
      <c r="AB9" s="5">
        <f>[1]Сценарии!AV11</f>
        <v>7557.24993511108</v>
      </c>
      <c r="AC9" s="5">
        <f>[1]Сценарии!AW11</f>
        <v>9727.3594297072923</v>
      </c>
      <c r="AD9" s="5">
        <f>[1]Сценарии!AX11</f>
        <v>7708.3949338133016</v>
      </c>
      <c r="AE9" s="5">
        <f>[1]Сценарии!AY11</f>
        <v>10116.453806895584</v>
      </c>
      <c r="AF9" s="5">
        <f>[1]Сценарии!AZ11</f>
        <v>7862.5628324895679</v>
      </c>
      <c r="AG9" s="5">
        <f>[1]Сценарии!BA11</f>
        <v>10521.111959171409</v>
      </c>
      <c r="AH9" s="5">
        <f>[1]Сценарии!BB11</f>
        <v>8019.8140891393596</v>
      </c>
      <c r="AI9" s="5">
        <f>[1]Сценарии!BC11</f>
        <v>10941.956437538265</v>
      </c>
      <c r="AJ9" s="5">
        <f>[1]Сценарии!BD11</f>
        <v>8180.2103709221465</v>
      </c>
      <c r="AK9" s="5">
        <f>[1]Сценарии!BE11</f>
        <v>11379.634695039796</v>
      </c>
      <c r="AL9" s="38">
        <f t="shared" si="0"/>
        <v>95.441079657669519</v>
      </c>
    </row>
    <row r="10" spans="1:38" ht="68.25" customHeight="1">
      <c r="A10" s="6">
        <v>5</v>
      </c>
      <c r="B10" s="7" t="s">
        <v>6</v>
      </c>
      <c r="C10" s="3" t="str">
        <f>[1]Сценарии!C12</f>
        <v>млн.руб.</v>
      </c>
      <c r="D10" s="26">
        <v>1192</v>
      </c>
      <c r="E10" s="26">
        <v>3315</v>
      </c>
      <c r="F10" s="6">
        <f>[1]Сценарии!Z12</f>
        <v>1192.2984000000001</v>
      </c>
      <c r="G10" s="6">
        <f>[1]Сценарии!AA12</f>
        <v>1239.5136000000002</v>
      </c>
      <c r="H10" s="6">
        <f>[1]Сценарии!AB12</f>
        <v>1216.1443680000002</v>
      </c>
      <c r="I10" s="6">
        <f>[1]Сценарии!AC12</f>
        <v>1289.0941440000004</v>
      </c>
      <c r="J10" s="6">
        <f>[1]Сценарии!AD12</f>
        <v>1240.4672553600003</v>
      </c>
      <c r="K10" s="6">
        <f>[1]Сценарии!AE12</f>
        <v>1340.6579097600004</v>
      </c>
      <c r="L10" s="6">
        <f>[1]Сценарии!AF12</f>
        <v>1265.2766004672003</v>
      </c>
      <c r="M10" s="6">
        <f>[1]Сценарии!AG12</f>
        <v>1394.2842261504004</v>
      </c>
      <c r="N10" s="6">
        <f>[1]Сценарии!AH12</f>
        <v>1290.5821324765443</v>
      </c>
      <c r="O10" s="6">
        <f>[1]Сценарии!AI12</f>
        <v>1450.0555951964166</v>
      </c>
      <c r="P10" s="6">
        <f>[1]Сценарии!AJ12</f>
        <v>1316.3937751260753</v>
      </c>
      <c r="Q10" s="6">
        <f>[1]Сценарии!AK12</f>
        <v>1508.0578190042734</v>
      </c>
      <c r="R10" s="6">
        <f>[1]Сценарии!AL12</f>
        <v>1342.7216506285968</v>
      </c>
      <c r="S10" s="6">
        <f>[1]Сценарии!AM12</f>
        <v>1568.3801317644443</v>
      </c>
      <c r="T10" s="6">
        <f>[1]Сценарии!AN12</f>
        <v>1369.5760836411687</v>
      </c>
      <c r="U10" s="6">
        <f>[1]Сценарии!AO12</f>
        <v>1631.1153370350221</v>
      </c>
      <c r="V10" s="6">
        <f>[1]Сценарии!AP12</f>
        <v>1396.9676053139922</v>
      </c>
      <c r="W10" s="6">
        <f>[1]Сценарии!AQ12</f>
        <v>1696.3599505164229</v>
      </c>
      <c r="X10" s="6">
        <f>[1]Сценарии!AR12</f>
        <v>1424.906957420272</v>
      </c>
      <c r="Y10" s="6">
        <f>[1]Сценарии!AS12</f>
        <v>1764.21434853708</v>
      </c>
      <c r="Z10" s="6">
        <f>[1]Сценарии!AT12</f>
        <v>1453.4050965686774</v>
      </c>
      <c r="AA10" s="6">
        <f>[1]Сценарии!AU12</f>
        <v>1834.7829224785633</v>
      </c>
      <c r="AB10" s="6">
        <f>[1]Сценарии!AV12</f>
        <v>1482.473198500051</v>
      </c>
      <c r="AC10" s="6">
        <f>[1]Сценарии!AW12</f>
        <v>1908.1742393777058</v>
      </c>
      <c r="AD10" s="6">
        <f>[1]Сценарии!AX12</f>
        <v>1512.1226624700521</v>
      </c>
      <c r="AE10" s="6">
        <f>[1]Сценарии!AY12</f>
        <v>1984.5012089528141</v>
      </c>
      <c r="AF10" s="6">
        <f>[1]Сценарии!AZ12</f>
        <v>1542.3651157194531</v>
      </c>
      <c r="AG10" s="6">
        <f>[1]Сценарии!BA12</f>
        <v>2063.8812573109267</v>
      </c>
      <c r="AH10" s="6">
        <f>[1]Сценарии!BB12</f>
        <v>1573.2124180338421</v>
      </c>
      <c r="AI10" s="6">
        <f>[1]Сценарии!BC12</f>
        <v>2146.4365076033637</v>
      </c>
      <c r="AJ10" s="6">
        <f>[1]Сценарии!BD12</f>
        <v>1604.6766663945191</v>
      </c>
      <c r="AK10" s="6">
        <f>[1]Сценарии!BE12</f>
        <v>2232.2939679074984</v>
      </c>
      <c r="AL10" s="38" t="s">
        <v>32</v>
      </c>
    </row>
    <row r="11" spans="1:38" ht="61.5" customHeight="1">
      <c r="A11" s="3">
        <v>6</v>
      </c>
      <c r="B11" s="3" t="str">
        <f>[1]Сценарии!B15</f>
        <v>Отгружено товаров собственного производства организациями промышленного производства (по кругу крупных и средних организаций)</v>
      </c>
      <c r="C11" s="3" t="str">
        <f>[1]Сценарии!C15</f>
        <v>млн.руб.</v>
      </c>
      <c r="D11" s="26">
        <v>22973</v>
      </c>
      <c r="E11" s="26">
        <v>24971.4</v>
      </c>
      <c r="F11" s="6">
        <f>[1]Сценарии!Z14</f>
        <v>22981.3956</v>
      </c>
      <c r="G11" s="6">
        <f>[1]Сценарии!AA14</f>
        <v>23891.462400000004</v>
      </c>
      <c r="H11" s="6">
        <f>[1]Сценарии!AB14</f>
        <v>23441.023512</v>
      </c>
      <c r="I11" s="6">
        <f>[1]Сценарии!AC14</f>
        <v>24847.120896000004</v>
      </c>
      <c r="J11" s="6">
        <f>[1]Сценарии!AD14</f>
        <v>23909.84398224</v>
      </c>
      <c r="K11" s="6">
        <f>[1]Сценарии!AE14</f>
        <v>25841.005731840007</v>
      </c>
      <c r="L11" s="3">
        <f>[1]Сценарии!AF14</f>
        <v>24388.040861884801</v>
      </c>
      <c r="M11" s="3">
        <f>[1]Сценарии!AG14</f>
        <v>26874.645961113609</v>
      </c>
      <c r="N11" s="6">
        <f>[1]Сценарии!AH14</f>
        <v>24875.801679122498</v>
      </c>
      <c r="O11" s="6">
        <f>[1]Сценарии!AI14</f>
        <v>27949.631799558156</v>
      </c>
      <c r="P11" s="6">
        <f>[1]Сценарии!AJ14</f>
        <v>25373.317712704949</v>
      </c>
      <c r="Q11" s="3">
        <f>[1]Сценарии!AK14</f>
        <v>29067.617071540484</v>
      </c>
      <c r="R11" s="3">
        <f>[1]Сценарии!AL14</f>
        <v>25880.784066959048</v>
      </c>
      <c r="S11" s="6">
        <f>[1]Сценарии!AM14</f>
        <v>30230.321754402106</v>
      </c>
      <c r="T11" s="6">
        <f>[1]Сценарии!AN14</f>
        <v>26398.39974829823</v>
      </c>
      <c r="U11" s="6">
        <f>[1]Сценарии!AO14</f>
        <v>31439.534624578191</v>
      </c>
      <c r="V11" s="6">
        <f>[1]Сценарии!AP14</f>
        <v>26926.367743264196</v>
      </c>
      <c r="W11" s="6">
        <f>[1]Сценарии!AQ14</f>
        <v>32697.11600956132</v>
      </c>
      <c r="X11" s="6">
        <f>[1]Сценарии!AR14</f>
        <v>27464.89509812948</v>
      </c>
      <c r="Y11" s="3">
        <f>[1]Сценарии!AS14</f>
        <v>34005.000649943773</v>
      </c>
      <c r="Z11" s="6">
        <f>[1]Сценарии!AT14</f>
        <v>28014.193000092069</v>
      </c>
      <c r="AA11" s="3">
        <f>[1]Сценарии!AU14</f>
        <v>35365.200675941524</v>
      </c>
      <c r="AB11" s="3">
        <f>[1]Сценарии!AV14</f>
        <v>28574.47686009391</v>
      </c>
      <c r="AC11" s="6">
        <f>[1]Сценарии!AW14</f>
        <v>36779.808702979186</v>
      </c>
      <c r="AD11" s="6">
        <f>[1]Сценарии!AX14</f>
        <v>29145.96639729579</v>
      </c>
      <c r="AE11" s="6">
        <f>[1]Сценарии!AY14</f>
        <v>38251.001051098356</v>
      </c>
      <c r="AF11" s="6">
        <f>[1]Сценарии!AZ14</f>
        <v>29728.885725241707</v>
      </c>
      <c r="AG11" s="6">
        <f>[1]Сценарии!BA14</f>
        <v>39781.041093142288</v>
      </c>
      <c r="AH11" s="6">
        <f>[1]Сценарии!BB14</f>
        <v>30323.463439746542</v>
      </c>
      <c r="AI11" s="6">
        <f>[1]Сценарии!BC14</f>
        <v>41372.282736867979</v>
      </c>
      <c r="AJ11" s="3">
        <f>[1]Сценарии!BD14</f>
        <v>30929.932708541473</v>
      </c>
      <c r="AK11" s="3">
        <f>[1]Сценарии!BE14</f>
        <v>43027.174046342698</v>
      </c>
      <c r="AL11" s="38">
        <f t="shared" si="0"/>
        <v>108.69890741305011</v>
      </c>
    </row>
    <row r="12" spans="1:38" ht="42" customHeight="1">
      <c r="A12" s="3">
        <v>7</v>
      </c>
      <c r="B12" s="3" t="str">
        <f>[1]Сценарии!B18</f>
        <v>Отгружено товаров собственного производства градообразующим предприятием</v>
      </c>
      <c r="C12" s="3" t="str">
        <f>[1]Сценарии!C18</f>
        <v>млн.руб.</v>
      </c>
      <c r="D12" s="27">
        <v>13580.55</v>
      </c>
      <c r="E12" s="27">
        <v>14568.91</v>
      </c>
      <c r="F12" s="8">
        <f>[1]Сценарии!Z18</f>
        <v>13987.967000000001</v>
      </c>
      <c r="G12" s="3">
        <f>[1]Сценарии!AA18</f>
        <v>13987.967000000001</v>
      </c>
      <c r="H12" s="3">
        <f>[1]Сценарии!AB18</f>
        <v>14407.605</v>
      </c>
      <c r="I12" s="3">
        <f>[1]Сценарии!AC18</f>
        <v>14407.605</v>
      </c>
      <c r="J12" s="3">
        <f>[1]Сценарии!AD18</f>
        <v>14839.834000000001</v>
      </c>
      <c r="K12" s="3">
        <f>[1]Сценарии!AE18</f>
        <v>14839.834000000001</v>
      </c>
      <c r="L12" s="3">
        <f>[1]Сценарии!AF18</f>
        <v>15285.029</v>
      </c>
      <c r="M12" s="3">
        <f>[1]Сценарии!AG18</f>
        <v>15285.029</v>
      </c>
      <c r="N12" s="3">
        <f>[1]Сценарии!AH18</f>
        <v>15743.58</v>
      </c>
      <c r="O12" s="3">
        <f>[1]Сценарии!AI18</f>
        <v>15743.58</v>
      </c>
      <c r="P12" s="3">
        <f>[1]Сценарии!AJ18</f>
        <v>16215.887000000001</v>
      </c>
      <c r="Q12" s="3">
        <f>[1]Сценарии!AK18</f>
        <v>16215.887000000001</v>
      </c>
      <c r="R12" s="3">
        <f>[1]Сценарии!AL18</f>
        <v>16702.364000000001</v>
      </c>
      <c r="S12" s="3">
        <f>[1]Сценарии!AM18</f>
        <v>16702.364000000001</v>
      </c>
      <c r="T12" s="3">
        <f>[1]Сценарии!AN18</f>
        <v>17203.434000000001</v>
      </c>
      <c r="U12" s="3">
        <f>[1]Сценарии!AO18</f>
        <v>17203.434000000001</v>
      </c>
      <c r="V12" s="3">
        <f>[1]Сценарии!AP18</f>
        <v>17719.537</v>
      </c>
      <c r="W12" s="3">
        <f>[1]Сценарии!AQ18</f>
        <v>17719.537</v>
      </c>
      <c r="X12" s="3">
        <f>[1]Сценарии!AR18</f>
        <v>18251.124</v>
      </c>
      <c r="Y12" s="3">
        <f>[1]Сценарии!AS18</f>
        <v>18251.124</v>
      </c>
      <c r="Z12" s="3">
        <f>[1]Сценарии!AT18</f>
        <v>18798.656999999999</v>
      </c>
      <c r="AA12" s="3">
        <f>[1]Сценарии!AU18</f>
        <v>18798.656999999999</v>
      </c>
      <c r="AB12" s="3">
        <f>[1]Сценарии!AV18</f>
        <v>19362.616999999998</v>
      </c>
      <c r="AC12" s="3">
        <f>[1]Сценарии!AW18</f>
        <v>19362.616999999998</v>
      </c>
      <c r="AD12" s="3">
        <f>[1]Сценарии!AX18</f>
        <v>19943.495999999999</v>
      </c>
      <c r="AE12" s="3">
        <f>[1]Сценарии!AY18</f>
        <v>19943.495999999999</v>
      </c>
      <c r="AF12" s="3">
        <f>[1]Сценарии!AZ18</f>
        <v>20541.8</v>
      </c>
      <c r="AG12" s="3">
        <f>[1]Сценарии!BA18</f>
        <v>20541.8</v>
      </c>
      <c r="AH12" s="3">
        <f>[1]Сценарии!BB18</f>
        <v>21158.054</v>
      </c>
      <c r="AI12" s="3">
        <f>[1]Сценарии!BC18</f>
        <v>21158.054</v>
      </c>
      <c r="AJ12" s="3">
        <f>[1]Сценарии!BD18</f>
        <v>21792.795999999998</v>
      </c>
      <c r="AK12" s="3">
        <f>[1]Сценарии!BE18</f>
        <v>21792.795999999998</v>
      </c>
      <c r="AL12" s="38">
        <f t="shared" si="0"/>
        <v>107.27776120996573</v>
      </c>
    </row>
    <row r="13" spans="1:38" ht="31.5" customHeight="1">
      <c r="A13" s="3">
        <v>8</v>
      </c>
      <c r="B13" s="3" t="str">
        <f>[1]Сценарии!B57</f>
        <v>Оборот розничной торговли</v>
      </c>
      <c r="C13" s="3" t="str">
        <f>[1]Сценарии!C57</f>
        <v>млрд. руб.</v>
      </c>
      <c r="D13" s="28">
        <v>9.2059999999999995</v>
      </c>
      <c r="E13" s="28">
        <v>9.5730000000000004</v>
      </c>
      <c r="F13" s="9">
        <f>[1]Сценарии!Z57</f>
        <v>9.2240965209999981</v>
      </c>
      <c r="G13" s="9">
        <f>[1]Сценарии!AA57</f>
        <v>9.2424987040000008</v>
      </c>
      <c r="H13" s="9">
        <f>[1]Сценарии!AB57</f>
        <v>9.2517688105629965</v>
      </c>
      <c r="I13" s="9">
        <f>[1]Сценарии!AC57</f>
        <v>9.2794686988160002</v>
      </c>
      <c r="J13" s="9">
        <f>[1]Сценарии!AD57</f>
        <v>9.2795241169946845</v>
      </c>
      <c r="K13" s="9">
        <f>[1]Сценарии!AE57</f>
        <v>9.3165865736112643</v>
      </c>
      <c r="L13" s="9">
        <f>[1]Сценарии!AF57</f>
        <v>9.307362689345668</v>
      </c>
      <c r="M13" s="9">
        <f>[1]Сценарии!AG57</f>
        <v>9.3538529199057088</v>
      </c>
      <c r="N13" s="9">
        <f>[1]Сценарии!AH57</f>
        <v>9.3352847774137047</v>
      </c>
      <c r="O13" s="9">
        <f>[1]Сценарии!AI57</f>
        <v>9.3912683315853318</v>
      </c>
      <c r="P13" s="9">
        <f>[1]Сценарии!AJ57</f>
        <v>9.3632906317459454</v>
      </c>
      <c r="Q13" s="9">
        <f>[1]Сценарии!AK57</f>
        <v>9.4288334049116731</v>
      </c>
      <c r="R13" s="9">
        <f>[1]Сценарии!AL57</f>
        <v>9.3913805036411819</v>
      </c>
      <c r="S13" s="9">
        <f>[1]Сценарии!AM57</f>
        <v>9.4665487385313192</v>
      </c>
      <c r="T13" s="9">
        <f>[1]Сценарии!AN57</f>
        <v>9.4195546451521039</v>
      </c>
      <c r="U13" s="9">
        <f>[1]Сценарии!AO57</f>
        <v>9.5044149334854442</v>
      </c>
      <c r="V13" s="9">
        <f>[1]Сценарии!AP57</f>
        <v>9.4478133090875591</v>
      </c>
      <c r="W13" s="9">
        <f>[1]Сценарии!AQ57</f>
        <v>9.5424325932193863</v>
      </c>
      <c r="X13" s="9">
        <f>[1]Сценарии!AR57</f>
        <v>9.4761567490148213</v>
      </c>
      <c r="Y13" s="9">
        <f>[1]Сценарии!AS57</f>
        <v>9.580602323592263</v>
      </c>
      <c r="Z13" s="9">
        <f>[1]Сценарии!AT57</f>
        <v>9.5045852192618643</v>
      </c>
      <c r="AA13" s="9">
        <f>[1]Сценарии!AU57</f>
        <v>9.618924732886633</v>
      </c>
      <c r="AB13" s="9">
        <f>[1]Сценарии!AV57</f>
        <v>9.533098974919648</v>
      </c>
      <c r="AC13" s="9">
        <f>[1]Сценарии!AW57</f>
        <v>9.6574004318181803</v>
      </c>
      <c r="AD13" s="9">
        <f>[1]Сценарии!AX57</f>
        <v>9.5616982718444063</v>
      </c>
      <c r="AE13" s="9">
        <f>[1]Сценарии!AY57</f>
        <v>9.696030033545453</v>
      </c>
      <c r="AF13" s="9">
        <f>[1]Сценарии!AZ57</f>
        <v>9.590383366659939</v>
      </c>
      <c r="AG13" s="9">
        <f>[1]Сценарии!BA57</f>
        <v>9.7348141536796344</v>
      </c>
      <c r="AH13" s="9">
        <f>[1]Сценарии!BB57</f>
        <v>9.6191545167599184</v>
      </c>
      <c r="AI13" s="9">
        <f>[1]Сценарии!BC57</f>
        <v>9.7737534102943524</v>
      </c>
      <c r="AJ13" s="9">
        <f>[1]Сценарии!BD57</f>
        <v>9.6480119803101978</v>
      </c>
      <c r="AK13" s="9">
        <f>[1]Сценарии!BE57</f>
        <v>9.8128484239355291</v>
      </c>
      <c r="AL13" s="38">
        <f t="shared" si="0"/>
        <v>103.98653052357159</v>
      </c>
    </row>
    <row r="14" spans="1:38" ht="81" customHeight="1">
      <c r="A14" s="3">
        <v>9</v>
      </c>
      <c r="B14" s="10" t="str">
        <f>[1]Сценарии!B21</f>
        <v>Уровень регистрируемой безработицы</v>
      </c>
      <c r="C14" s="3" t="str">
        <f>[1]Сценарии!C21</f>
        <v>% от экономически активного населения</v>
      </c>
      <c r="D14" s="29">
        <v>0.8</v>
      </c>
      <c r="E14" s="29">
        <v>0.74</v>
      </c>
      <c r="F14" s="8">
        <f>[1]Сценарии!Z20</f>
        <v>0.84892500000000015</v>
      </c>
      <c r="G14" s="8">
        <f>[1]Сценарии!AA20</f>
        <v>0.77</v>
      </c>
      <c r="H14" s="8">
        <f>[1]Сценарии!AB20</f>
        <v>0.89137125000000017</v>
      </c>
      <c r="I14" s="8">
        <f>[1]Сценарии!AC20</f>
        <v>0.77</v>
      </c>
      <c r="J14" s="8">
        <f>[1]Сценарии!AD20</f>
        <v>0.93593981250000025</v>
      </c>
      <c r="K14" s="8">
        <f>[1]Сценарии!AE20</f>
        <v>0.77</v>
      </c>
      <c r="L14" s="8">
        <f>[1]Сценарии!AF20</f>
        <v>0.98273680312500034</v>
      </c>
      <c r="M14" s="8">
        <f>[1]Сценарии!AG20</f>
        <v>0.77</v>
      </c>
      <c r="N14" s="8">
        <f>[1]Сценарии!AH20</f>
        <v>1.0318736432812503</v>
      </c>
      <c r="O14" s="8">
        <f>[1]Сценарии!AI20</f>
        <v>0.77</v>
      </c>
      <c r="P14" s="8">
        <f>[1]Сценарии!AJ20</f>
        <v>1.0834673254453129</v>
      </c>
      <c r="Q14" s="8">
        <f>[1]Сценарии!AK20</f>
        <v>0.77</v>
      </c>
      <c r="R14" s="8">
        <f>[1]Сценарии!AL20</f>
        <v>1.1376406917175785</v>
      </c>
      <c r="S14" s="8">
        <f>[1]Сценарии!AM20</f>
        <v>0.77</v>
      </c>
      <c r="T14" s="8">
        <f>[1]Сценарии!AN20</f>
        <v>1.1945227263034575</v>
      </c>
      <c r="U14" s="8">
        <f>[1]Сценарии!AO20</f>
        <v>0.77</v>
      </c>
      <c r="V14" s="8">
        <f>[1]Сценарии!AP20</f>
        <v>1.2542488626186303</v>
      </c>
      <c r="W14" s="8">
        <f>[1]Сценарии!AQ20</f>
        <v>0.77</v>
      </c>
      <c r="X14" s="8">
        <f>[1]Сценарии!AR20</f>
        <v>1.3169613057495619</v>
      </c>
      <c r="Y14" s="8">
        <f>[1]Сценарии!AS20</f>
        <v>0.77</v>
      </c>
      <c r="Z14" s="8">
        <f>[1]Сценарии!AT20</f>
        <v>1.3828093710370402</v>
      </c>
      <c r="AA14" s="8">
        <f>[1]Сценарии!AU20</f>
        <v>0.77</v>
      </c>
      <c r="AB14" s="8">
        <f>[1]Сценарии!AV20</f>
        <v>1.4519498395888921</v>
      </c>
      <c r="AC14" s="8">
        <f>[1]Сценарии!AW20</f>
        <v>0.77</v>
      </c>
      <c r="AD14" s="8">
        <f>[1]Сценарии!AX20</f>
        <v>1.5245473315683369</v>
      </c>
      <c r="AE14" s="8">
        <f>[1]Сценарии!AY20</f>
        <v>0.77</v>
      </c>
      <c r="AF14" s="8">
        <f>[1]Сценарии!AZ20</f>
        <v>1.6007746981467539</v>
      </c>
      <c r="AG14" s="8">
        <f>[1]Сценарии!BA20</f>
        <v>0.77</v>
      </c>
      <c r="AH14" s="8">
        <f>[1]Сценарии!BB20</f>
        <v>1.6808134330540916</v>
      </c>
      <c r="AI14" s="8">
        <f>[1]Сценарии!BC20</f>
        <v>0.77</v>
      </c>
      <c r="AJ14" s="8">
        <f>[1]Сценарии!BD20</f>
        <v>1.7648541047067963</v>
      </c>
      <c r="AK14" s="8">
        <f>[1]Сценарии!BE20</f>
        <v>0.77</v>
      </c>
      <c r="AL14" s="38">
        <f>D14/E14*100</f>
        <v>108.10810810810811</v>
      </c>
    </row>
    <row r="15" spans="1:38" ht="24" customHeight="1">
      <c r="A15" s="3">
        <v>10</v>
      </c>
      <c r="B15" s="3" t="str">
        <f>[1]Сценарии!B23</f>
        <v>Численность занятых в экономике</v>
      </c>
      <c r="C15" s="3" t="s">
        <v>7</v>
      </c>
      <c r="D15" s="26">
        <v>28117</v>
      </c>
      <c r="E15" s="26">
        <v>27675</v>
      </c>
      <c r="F15" s="6">
        <f>[1]Сценарии!Z22</f>
        <v>27230.257616918519</v>
      </c>
      <c r="G15" s="6">
        <f>[1]Сценарии!AA22</f>
        <v>27976.12645</v>
      </c>
      <c r="H15" s="6">
        <f>[1]Сценарии!AB22</f>
        <v>26730.48967942984</v>
      </c>
      <c r="I15" s="6">
        <f>[1]Сценарии!AC22</f>
        <v>27836.245817750001</v>
      </c>
      <c r="J15" s="6">
        <f>[1]Сценарии!AD22</f>
        <v>26239.894185142231</v>
      </c>
      <c r="K15" s="6">
        <f>[1]Сценарии!AE22</f>
        <v>27697.064588661251</v>
      </c>
      <c r="L15" s="6">
        <f>[1]Сценарии!AF22</f>
        <v>25758.302788493751</v>
      </c>
      <c r="M15" s="6">
        <f>[1]Сценарии!AG22</f>
        <v>27558.579265717945</v>
      </c>
      <c r="N15" s="6">
        <f>[1]Сценарии!AH22</f>
        <v>25285.550233636681</v>
      </c>
      <c r="O15" s="6">
        <f>[1]Сценарии!AI22</f>
        <v>27420.786369389356</v>
      </c>
      <c r="P15" s="6">
        <f>[1]Сценарии!AJ22</f>
        <v>24821.474297730751</v>
      </c>
      <c r="Q15" s="6">
        <f>[1]Сценарии!AK22</f>
        <v>27283.682437542408</v>
      </c>
      <c r="R15" s="6">
        <f>[1]Сценарии!AL22</f>
        <v>24365.915735277129</v>
      </c>
      <c r="S15" s="6">
        <f>[1]Сценарии!AM22</f>
        <v>27147.264025354696</v>
      </c>
      <c r="T15" s="6">
        <f>[1]Сценарии!AN22</f>
        <v>23918.718223474065</v>
      </c>
      <c r="U15" s="6">
        <f>[1]Сценарии!AO22</f>
        <v>27011.527705227923</v>
      </c>
      <c r="V15" s="6">
        <f>[1]Сценарии!AP22</f>
        <v>23479.728308575446</v>
      </c>
      <c r="W15" s="6">
        <f>[1]Сценарии!AQ22</f>
        <v>26876.470066701782</v>
      </c>
      <c r="X15" s="6">
        <f>[1]Сценарии!AR22</f>
        <v>23048.795353233865</v>
      </c>
      <c r="Y15" s="6">
        <f>[1]Сценарии!AS22</f>
        <v>26742.087716368274</v>
      </c>
      <c r="Z15" s="6">
        <f>[1]Сценарии!AT22</f>
        <v>22625.771484810106</v>
      </c>
      <c r="AA15" s="6">
        <f>[1]Сценарии!AU22</f>
        <v>26608.377277786432</v>
      </c>
      <c r="AB15" s="6">
        <f>[1]Сценарии!AV22</f>
        <v>22210.511544631347</v>
      </c>
      <c r="AC15" s="6">
        <f>[1]Сценарии!AW22</f>
        <v>26475.335391397501</v>
      </c>
      <c r="AD15" s="6">
        <f>[1]Сценарии!AX22</f>
        <v>21802.873038180631</v>
      </c>
      <c r="AE15" s="6">
        <f>[1]Сценарии!AY22</f>
        <v>26342.958714440512</v>
      </c>
      <c r="AF15" s="6">
        <f>[1]Сценарии!AZ22</f>
        <v>21402.716086200529</v>
      </c>
      <c r="AG15" s="6">
        <f>[1]Сценарии!BA22</f>
        <v>26211.24392086831</v>
      </c>
      <c r="AH15" s="6">
        <f>[1]Сценарии!BB22</f>
        <v>21009.903376694234</v>
      </c>
      <c r="AI15" s="6">
        <f>[1]Сценарии!BC22</f>
        <v>26080.187701263967</v>
      </c>
      <c r="AJ15" s="6">
        <f>[1]Сценарии!BD22</f>
        <v>20624.300117807579</v>
      </c>
      <c r="AK15" s="6">
        <f>[1]Сценарии!BE22</f>
        <v>25949.786762757649</v>
      </c>
      <c r="AL15" s="38">
        <f t="shared" si="0"/>
        <v>98.427997297008929</v>
      </c>
    </row>
    <row r="16" spans="1:38" ht="50.25" customHeight="1">
      <c r="A16" s="3">
        <v>11</v>
      </c>
      <c r="B16" s="3" t="str">
        <f>[1]Сценарии!B25</f>
        <v>Среднесписочная численность работников градообразующей организации, всего</v>
      </c>
      <c r="C16" s="3" t="str">
        <f>[1]Сценарии!C25</f>
        <v>человек</v>
      </c>
      <c r="D16" s="26">
        <v>4593</v>
      </c>
      <c r="E16" s="26">
        <v>4488</v>
      </c>
      <c r="F16" s="6">
        <f>[1]Сценарии!Z24</f>
        <v>4564</v>
      </c>
      <c r="G16" s="6">
        <f>[1]Сценарии!AA24</f>
        <v>4564</v>
      </c>
      <c r="H16" s="6">
        <f>[1]Сценарии!AB24</f>
        <v>4535</v>
      </c>
      <c r="I16" s="6">
        <f>[1]Сценарии!AC24</f>
        <v>4535</v>
      </c>
      <c r="J16" s="6">
        <f>[1]Сценарии!AD24</f>
        <v>4506</v>
      </c>
      <c r="K16" s="6">
        <f>[1]Сценарии!AE24</f>
        <v>4506</v>
      </c>
      <c r="L16" s="6">
        <f>[1]Сценарии!AF24</f>
        <v>4477</v>
      </c>
      <c r="M16" s="6">
        <f>[1]Сценарии!AG24</f>
        <v>4477</v>
      </c>
      <c r="N16" s="6">
        <f>[1]Сценарии!AH24</f>
        <v>4448</v>
      </c>
      <c r="O16" s="6">
        <f>[1]Сценарии!AI24</f>
        <v>4448</v>
      </c>
      <c r="P16" s="6">
        <f>[1]Сценарии!AJ24</f>
        <v>4419</v>
      </c>
      <c r="Q16" s="6">
        <f>[1]Сценарии!AK24</f>
        <v>4419</v>
      </c>
      <c r="R16" s="6">
        <f>[1]Сценарии!AL24</f>
        <v>4390</v>
      </c>
      <c r="S16" s="6">
        <f>[1]Сценарии!AM24</f>
        <v>4390</v>
      </c>
      <c r="T16" s="6">
        <f>[1]Сценарии!AN24</f>
        <v>4361</v>
      </c>
      <c r="U16" s="6">
        <f>[1]Сценарии!AO24</f>
        <v>4361</v>
      </c>
      <c r="V16" s="6">
        <f>[1]Сценарии!AP24</f>
        <v>4332</v>
      </c>
      <c r="W16" s="6">
        <f>[1]Сценарии!AQ24</f>
        <v>4332</v>
      </c>
      <c r="X16" s="6">
        <f>[1]Сценарии!AR24</f>
        <v>4303</v>
      </c>
      <c r="Y16" s="6">
        <f>[1]Сценарии!AS24</f>
        <v>4303</v>
      </c>
      <c r="Z16" s="6">
        <f>[1]Сценарии!AT24</f>
        <v>4274</v>
      </c>
      <c r="AA16" s="6">
        <f>[1]Сценарии!AU24</f>
        <v>4274</v>
      </c>
      <c r="AB16" s="6">
        <f>[1]Сценарии!AV24</f>
        <v>4245</v>
      </c>
      <c r="AC16" s="6">
        <f>[1]Сценарии!AW24</f>
        <v>4245</v>
      </c>
      <c r="AD16" s="6">
        <f>[1]Сценарии!AX24</f>
        <v>4216</v>
      </c>
      <c r="AE16" s="6">
        <f>[1]Сценарии!AY24</f>
        <v>4216</v>
      </c>
      <c r="AF16" s="6">
        <f>[1]Сценарии!AZ24</f>
        <v>4187</v>
      </c>
      <c r="AG16" s="6">
        <f>[1]Сценарии!BA24</f>
        <v>4187</v>
      </c>
      <c r="AH16" s="6">
        <f>[1]Сценарии!BB24</f>
        <v>4158</v>
      </c>
      <c r="AI16" s="6">
        <f>[1]Сценарии!BC24</f>
        <v>4158</v>
      </c>
      <c r="AJ16" s="6">
        <f>[1]Сценарии!BD24</f>
        <v>4122</v>
      </c>
      <c r="AK16" s="6">
        <f>[1]Сценарии!BE24</f>
        <v>4122</v>
      </c>
      <c r="AL16" s="38">
        <f t="shared" si="0"/>
        <v>97.713912475506206</v>
      </c>
    </row>
    <row r="17" spans="1:38" ht="23.25" customHeight="1">
      <c r="A17" s="3">
        <v>12</v>
      </c>
      <c r="B17" s="3" t="str">
        <f>[1]Сценарии!B31</f>
        <v>Количество предприятий и организаций</v>
      </c>
      <c r="C17" s="3" t="str">
        <f>[1]Сценарии!C31</f>
        <v>единиц</v>
      </c>
      <c r="D17" s="26">
        <v>1101</v>
      </c>
      <c r="E17" s="26">
        <v>1056</v>
      </c>
      <c r="F17" s="6">
        <f>[1]Сценарии!Z30</f>
        <v>1078.1099999999999</v>
      </c>
      <c r="G17" s="6">
        <f>[1]Сценарии!AA30</f>
        <v>1102.2010999999998</v>
      </c>
      <c r="H17" s="6">
        <f>[1]Сценарии!AB30</f>
        <v>1072.7194499999998</v>
      </c>
      <c r="I17" s="6">
        <f>[1]Сценарии!AC30</f>
        <v>1102.3113201099998</v>
      </c>
      <c r="J17" s="6">
        <f>[1]Сценарии!AD30</f>
        <v>1067.3558527499997</v>
      </c>
      <c r="K17" s="6">
        <f>[1]Сценарии!AE30</f>
        <v>1102.4215512420108</v>
      </c>
      <c r="L17" s="6">
        <f>[1]Сценарии!AF30</f>
        <v>1062.0190734862497</v>
      </c>
      <c r="M17" s="6">
        <f>[1]Сценарии!AG30</f>
        <v>1102.5317933971351</v>
      </c>
      <c r="N17" s="6">
        <f>[1]Сценарии!AH30</f>
        <v>1056.7089781188183</v>
      </c>
      <c r="O17" s="6">
        <f>[1]Сценарии!AI30</f>
        <v>1102.6420465764747</v>
      </c>
      <c r="P17" s="6">
        <f>[1]Сценарии!AJ30</f>
        <v>1051.4254332282242</v>
      </c>
      <c r="Q17" s="6">
        <f>[1]Сценарии!AK30</f>
        <v>1102.7523107811323</v>
      </c>
      <c r="R17" s="6">
        <f>[1]Сценарии!AL30</f>
        <v>1046.168306062083</v>
      </c>
      <c r="S17" s="6">
        <f>[1]Сценарии!AM30</f>
        <v>1102.8625860122104</v>
      </c>
      <c r="T17" s="6">
        <f>[1]Сценарии!AN30</f>
        <v>1040.9374645317725</v>
      </c>
      <c r="U17" s="6">
        <f>[1]Сценарии!AO30</f>
        <v>1102.9728722708116</v>
      </c>
      <c r="V17" s="6">
        <f>[1]Сценарии!AP30</f>
        <v>1035.7327772091137</v>
      </c>
      <c r="W17" s="6">
        <f>[1]Сценарии!AQ30</f>
        <v>1103.0831695580387</v>
      </c>
      <c r="X17" s="6">
        <f>[1]Сценарии!AR30</f>
        <v>1030.5541133230681</v>
      </c>
      <c r="Y17" s="6">
        <f>[1]Сценарии!AS30</f>
        <v>1103.1934778749944</v>
      </c>
      <c r="Z17" s="6">
        <f>[1]Сценарии!AT30</f>
        <v>1025.4013427564528</v>
      </c>
      <c r="AA17" s="6">
        <f>[1]Сценарии!AU30</f>
        <v>1103.3037972227819</v>
      </c>
      <c r="AB17" s="6">
        <f>[1]Сценарии!AV30</f>
        <v>1020.2743360426705</v>
      </c>
      <c r="AC17" s="6">
        <f>[1]Сценарии!AW30</f>
        <v>1103.4141276025041</v>
      </c>
      <c r="AD17" s="6">
        <f>[1]Сценарии!AX30</f>
        <v>1015.1729643624572</v>
      </c>
      <c r="AE17" s="6">
        <f>[1]Сценарии!AY30</f>
        <v>1103.5244690152642</v>
      </c>
      <c r="AF17" s="6">
        <f>[1]Сценарии!AZ30</f>
        <v>1010.0970995406449</v>
      </c>
      <c r="AG17" s="6">
        <f>[1]Сценарии!BA30</f>
        <v>1103.6348214621657</v>
      </c>
      <c r="AH17" s="6">
        <f>[1]Сценарии!BB30</f>
        <v>1005.0466140429417</v>
      </c>
      <c r="AI17" s="6">
        <f>[1]Сценарии!BC30</f>
        <v>1103.7451849443119</v>
      </c>
      <c r="AJ17" s="6">
        <f>[1]Сценарии!BD30</f>
        <v>1000.0213809727269</v>
      </c>
      <c r="AK17" s="6">
        <f>[1]Сценарии!BE30</f>
        <v>1103.8555594628062</v>
      </c>
      <c r="AL17" s="38">
        <f t="shared" si="0"/>
        <v>95.912806539509532</v>
      </c>
    </row>
    <row r="18" spans="1:38" ht="50.25" customHeight="1">
      <c r="A18" s="3">
        <v>13</v>
      </c>
      <c r="B18" s="3" t="str">
        <f>[1]Сценарии!B33</f>
        <v>Количество малых и средних предприятий (включая индивидуальных предпринимателей)</v>
      </c>
      <c r="C18" s="3" t="str">
        <f>[1]Сценарии!C33</f>
        <v>единиц</v>
      </c>
      <c r="D18" s="26">
        <v>2172</v>
      </c>
      <c r="E18" s="26">
        <v>2124</v>
      </c>
      <c r="F18" s="6">
        <f>[1]Сценарии!Z32</f>
        <v>2079.8169699999999</v>
      </c>
      <c r="G18" s="6">
        <f>[1]Сценарии!AA32</f>
        <v>2172.3872169999995</v>
      </c>
      <c r="H18" s="6">
        <f>[1]Сценарии!AB32</f>
        <v>2036.1408136299999</v>
      </c>
      <c r="I18" s="6">
        <f>[1]Сценарии!AC32</f>
        <v>2172.6044557216997</v>
      </c>
      <c r="J18" s="6">
        <f>[1]Сценарии!AD32</f>
        <v>1993.3818565437698</v>
      </c>
      <c r="K18" s="6">
        <f>[1]Сценарии!AE32</f>
        <v>2172.8217161672719</v>
      </c>
      <c r="L18" s="6">
        <f>[1]Сценарии!AF32</f>
        <v>1951.5208375563507</v>
      </c>
      <c r="M18" s="6">
        <f>[1]Сценарии!AG32</f>
        <v>2173.0389983388886</v>
      </c>
      <c r="N18" s="6">
        <f>[1]Сценарии!AH32</f>
        <v>1910.5388999676672</v>
      </c>
      <c r="O18" s="6">
        <f>[1]Сценарии!AI32</f>
        <v>2173.2563022387226</v>
      </c>
      <c r="P18" s="6">
        <f>[1]Сценарии!AJ32</f>
        <v>1870.4175830683462</v>
      </c>
      <c r="Q18" s="6">
        <f>[1]Сценарии!AK32</f>
        <v>2173.4736278689466</v>
      </c>
      <c r="R18" s="6">
        <f>[1]Сценарии!AL32</f>
        <v>1831.1388138239108</v>
      </c>
      <c r="S18" s="6">
        <f>[1]Сценарии!AM32</f>
        <v>2173.6909752317333</v>
      </c>
      <c r="T18" s="6">
        <f>[1]Сценарии!AN32</f>
        <v>1792.6848987336086</v>
      </c>
      <c r="U18" s="6">
        <f>[1]Сценарии!AO32</f>
        <v>2173.9083443292566</v>
      </c>
      <c r="V18" s="6">
        <f>[1]Сценарии!AP32</f>
        <v>1755.0385158602028</v>
      </c>
      <c r="W18" s="6">
        <f>[1]Сценарии!AQ32</f>
        <v>2174.1257351636896</v>
      </c>
      <c r="X18" s="6">
        <f>[1]Сценарии!AR32</f>
        <v>1718.1827070271386</v>
      </c>
      <c r="Y18" s="6">
        <f>[1]Сценарии!AS32</f>
        <v>2174.343147737206</v>
      </c>
      <c r="Z18" s="6">
        <f>[1]Сценарии!AT32</f>
        <v>1682.1008701795686</v>
      </c>
      <c r="AA18" s="6">
        <f>[1]Сценарии!AU32</f>
        <v>2174.5605820519795</v>
      </c>
      <c r="AB18" s="6">
        <f>[1]Сценарии!AV32</f>
        <v>1646.7767519057977</v>
      </c>
      <c r="AC18" s="6">
        <f>[1]Сценарии!AW32</f>
        <v>2174.7780381101848</v>
      </c>
      <c r="AD18" s="6">
        <f>[1]Сценарии!AX32</f>
        <v>1612.1944401157759</v>
      </c>
      <c r="AE18" s="6">
        <f>[1]Сценарии!AY32</f>
        <v>2174.9955159139959</v>
      </c>
      <c r="AF18" s="6">
        <f>[1]Сценарии!AZ32</f>
        <v>1578.3383568733445</v>
      </c>
      <c r="AG18" s="6">
        <f>[1]Сценарии!BA32</f>
        <v>2175.2130154655874</v>
      </c>
      <c r="AH18" s="6">
        <f>[1]Сценарии!BB32</f>
        <v>1545.1932513790043</v>
      </c>
      <c r="AI18" s="6">
        <f>[1]Сценарии!BC32</f>
        <v>2175.4305367671341</v>
      </c>
      <c r="AJ18" s="6">
        <f>[1]Сценарии!BD32</f>
        <v>1512.7441931000451</v>
      </c>
      <c r="AK18" s="6">
        <f>[1]Сценарии!BE32</f>
        <v>2175.6480798208108</v>
      </c>
      <c r="AL18" s="38">
        <f t="shared" si="0"/>
        <v>97.790055248618785</v>
      </c>
    </row>
    <row r="19" spans="1:38" ht="41.25" customHeight="1">
      <c r="A19" s="3">
        <v>14</v>
      </c>
      <c r="B19" s="3" t="str">
        <f>[1]Сценарии!B39</f>
        <v>Объем инвестиций в основной капитал</v>
      </c>
      <c r="C19" s="3" t="str">
        <f>[1]Сценарии!C39</f>
        <v>млн.руб.</v>
      </c>
      <c r="D19" s="26">
        <v>1405</v>
      </c>
      <c r="E19" s="26">
        <v>1732.374</v>
      </c>
      <c r="F19" s="6">
        <f>[1]Сценарии!Z38</f>
        <v>1378.207476</v>
      </c>
      <c r="G19" s="6">
        <f>[1]Сценарии!AA38</f>
        <v>1433.33577504</v>
      </c>
      <c r="H19" s="6">
        <f>[1]Сценарии!AB38</f>
        <v>1391.9895507600002</v>
      </c>
      <c r="I19" s="6">
        <f>[1]Сценарии!AC38</f>
        <v>1433.7492372828001</v>
      </c>
      <c r="J19" s="6">
        <f>[1]Сценарии!AD38</f>
        <v>1405.9094462676001</v>
      </c>
      <c r="K19" s="6">
        <f>[1]Сценарии!AE38</f>
        <v>1448.086729655628</v>
      </c>
      <c r="L19" s="6">
        <f>[1]Сценарии!AF38</f>
        <v>1419.9685407302761</v>
      </c>
      <c r="M19" s="6">
        <f>[1]Сценарии!AG38</f>
        <v>1462.5675969521844</v>
      </c>
      <c r="N19" s="6">
        <f>[1]Сценарии!AH38</f>
        <v>1421.3885092710063</v>
      </c>
      <c r="O19" s="6">
        <f>[1]Сценарии!AI38</f>
        <v>1449.8162794564264</v>
      </c>
      <c r="P19" s="6">
        <f>[1]Сценарии!AJ38</f>
        <v>1392.9607390855863</v>
      </c>
      <c r="Q19" s="6">
        <f>[1]Сценарии!AK38</f>
        <v>1406.8903464764421</v>
      </c>
      <c r="R19" s="6">
        <f>[1]Сценарии!AL38</f>
        <v>1365.1015243038746</v>
      </c>
      <c r="S19" s="6">
        <f>[1]Сценарии!AM38</f>
        <v>1378.7525395469133</v>
      </c>
      <c r="T19" s="6">
        <f>[1]Сценарии!AN38</f>
        <v>1337.7994938177972</v>
      </c>
      <c r="U19" s="6">
        <f>[1]Сценарии!AO38</f>
        <v>1351.1774887559752</v>
      </c>
      <c r="V19" s="6">
        <f>[1]Сценарии!AP38</f>
        <v>1311.0435039414413</v>
      </c>
      <c r="W19" s="6">
        <f>[1]Сценарии!AQ38</f>
        <v>1324.1539389808556</v>
      </c>
      <c r="X19" s="6">
        <f>[1]Сценарии!AR38</f>
        <v>1284.8226338626125</v>
      </c>
      <c r="Y19" s="6">
        <f>[1]Сценарии!AS38</f>
        <v>1297.6708602012386</v>
      </c>
      <c r="Z19" s="6">
        <f>[1]Сценарии!AT38</f>
        <v>1259.1261811853603</v>
      </c>
      <c r="AA19" s="6">
        <f>[1]Сценарии!AU38</f>
        <v>1271.717442997214</v>
      </c>
      <c r="AB19" s="6">
        <f>[1]Сценарии!AV38</f>
        <v>1233.943657561653</v>
      </c>
      <c r="AC19" s="6">
        <f>[1]Сценарии!AW38</f>
        <v>1246.2830941372695</v>
      </c>
      <c r="AD19" s="6">
        <f>[1]Сценарии!AX38</f>
        <v>1209.2647844104199</v>
      </c>
      <c r="AE19" s="6">
        <f>[1]Сценарии!AY38</f>
        <v>1221.3574322545242</v>
      </c>
      <c r="AF19" s="6">
        <f>[1]Сценарии!AZ38</f>
        <v>1185.0794887222114</v>
      </c>
      <c r="AG19" s="6">
        <f>[1]Сценарии!BA38</f>
        <v>1196.9302836094334</v>
      </c>
      <c r="AH19" s="6">
        <f>[1]Сценарии!BB38</f>
        <v>1161.3778989477671</v>
      </c>
      <c r="AI19" s="6">
        <f>[1]Сценарии!BC38</f>
        <v>1172.9916779372447</v>
      </c>
      <c r="AJ19" s="6">
        <f>[1]Сценарии!BD38</f>
        <v>1138.1503409688116</v>
      </c>
      <c r="AK19" s="6">
        <f>[1]Сценарии!BE38</f>
        <v>1149.5318443784997</v>
      </c>
      <c r="AL19" s="38">
        <f t="shared" si="0"/>
        <v>123.30064056939503</v>
      </c>
    </row>
    <row r="20" spans="1:38" ht="44.25" customHeight="1">
      <c r="A20" s="3">
        <v>15</v>
      </c>
      <c r="B20" s="3" t="str">
        <f>[1]Сценарии!B41</f>
        <v>Объем инвестиций в развитие градообразующего предприятия</v>
      </c>
      <c r="C20" s="3" t="str">
        <f>[1]Сценарии!C41</f>
        <v>млн.руб.</v>
      </c>
      <c r="D20" s="26">
        <v>500</v>
      </c>
      <c r="E20" s="26">
        <v>406.37</v>
      </c>
      <c r="F20" s="6">
        <f>[1]Сценарии!Z41</f>
        <v>500</v>
      </c>
      <c r="G20" s="6">
        <f>[1]Сценарии!AA41</f>
        <v>500</v>
      </c>
      <c r="H20" s="6">
        <f>[1]Сценарии!AB41</f>
        <v>500</v>
      </c>
      <c r="I20" s="6">
        <f>[1]Сценарии!AC41</f>
        <v>500</v>
      </c>
      <c r="J20" s="6">
        <f>[1]Сценарии!AD41</f>
        <v>500</v>
      </c>
      <c r="K20" s="6">
        <f>[1]Сценарии!AE41</f>
        <v>500</v>
      </c>
      <c r="L20" s="6">
        <f>[1]Сценарии!AF41</f>
        <v>500</v>
      </c>
      <c r="M20" s="6">
        <f>[1]Сценарии!AG41</f>
        <v>500</v>
      </c>
      <c r="N20" s="6">
        <f>[1]Сценарии!AH41</f>
        <v>525</v>
      </c>
      <c r="O20" s="6">
        <f>[1]Сценарии!AI41</f>
        <v>525</v>
      </c>
      <c r="P20" s="6">
        <f>[1]Сценарии!AJ41</f>
        <v>551.25</v>
      </c>
      <c r="Q20" s="6">
        <f>[1]Сценарии!AK41</f>
        <v>551.25</v>
      </c>
      <c r="R20" s="6">
        <f>[1]Сценарии!AL41</f>
        <v>578.80999999999995</v>
      </c>
      <c r="S20" s="6">
        <f>[1]Сценарии!AM41</f>
        <v>578.80999999999995</v>
      </c>
      <c r="T20" s="6">
        <f>[1]Сценарии!AN41</f>
        <v>607.75</v>
      </c>
      <c r="U20" s="6">
        <f>[1]Сценарии!AO41</f>
        <v>607.66999999999996</v>
      </c>
      <c r="V20" s="6">
        <f>[1]Сценарии!AP41</f>
        <v>638.14</v>
      </c>
      <c r="W20" s="6">
        <f>[1]Сценарии!AQ41</f>
        <v>638.14</v>
      </c>
      <c r="X20" s="6">
        <f>[1]Сценарии!AR41</f>
        <v>670.05</v>
      </c>
      <c r="Y20" s="6">
        <f>[1]Сценарии!AS41</f>
        <v>670.05</v>
      </c>
      <c r="Z20" s="6">
        <f>[1]Сценарии!AT41</f>
        <v>703.55</v>
      </c>
      <c r="AA20" s="6">
        <f>[1]Сценарии!AU41</f>
        <v>703.55</v>
      </c>
      <c r="AB20" s="6">
        <f>[1]Сценарии!AV41</f>
        <v>738.73</v>
      </c>
      <c r="AC20" s="6">
        <f>[1]Сценарии!AW41</f>
        <v>738.73</v>
      </c>
      <c r="AD20" s="6">
        <f>[1]Сценарии!AX41</f>
        <v>775.66</v>
      </c>
      <c r="AE20" s="6">
        <f>[1]Сценарии!AY41</f>
        <v>775.66</v>
      </c>
      <c r="AF20" s="6">
        <f>[1]Сценарии!AZ41</f>
        <v>814.45</v>
      </c>
      <c r="AG20" s="6">
        <f>[1]Сценарии!BA41</f>
        <v>814.45</v>
      </c>
      <c r="AH20" s="6">
        <f>[1]Сценарии!BB41</f>
        <v>855.17</v>
      </c>
      <c r="AI20" s="6">
        <f>[1]Сценарии!BC41</f>
        <v>855.17</v>
      </c>
      <c r="AJ20" s="6">
        <f>[1]Сценарии!BD41</f>
        <v>897.93</v>
      </c>
      <c r="AK20" s="6">
        <f>[1]Сценарии!BE41</f>
        <v>897.93</v>
      </c>
      <c r="AL20" s="38">
        <f t="shared" si="0"/>
        <v>81.274000000000001</v>
      </c>
    </row>
    <row r="21" spans="1:38" ht="63.75" customHeight="1">
      <c r="A21" s="3">
        <v>16</v>
      </c>
      <c r="B21" s="3" t="str">
        <f>[1]Сценарии!B47</f>
        <v>Среднемесячная начисленная заработная плата работников организаций (по кругу крупных и средних организаций)</v>
      </c>
      <c r="C21" s="3" t="str">
        <f>[1]Сценарии!C47</f>
        <v>руб.</v>
      </c>
      <c r="D21" s="26">
        <v>33099</v>
      </c>
      <c r="E21" s="26">
        <v>34490.9</v>
      </c>
      <c r="F21" s="6">
        <f>[1]Сценарии!Z46</f>
        <v>32208.346116000001</v>
      </c>
      <c r="G21" s="6">
        <f>[1]Сценарии!AA46</f>
        <v>34091.79696</v>
      </c>
      <c r="H21" s="6">
        <f>[1]Сценарии!AB46</f>
        <v>32530.429577160001</v>
      </c>
      <c r="I21" s="6">
        <f>[1]Сценарии!AC46</f>
        <v>35114.550868799997</v>
      </c>
      <c r="J21" s="6">
        <f>[1]Сценарии!AD46</f>
        <v>32855.733872931603</v>
      </c>
      <c r="K21" s="6">
        <f>[1]Сценарии!AE46</f>
        <v>36167.987394864002</v>
      </c>
      <c r="L21" s="6">
        <f>[1]Сценарии!AF46</f>
        <v>33512.848550390234</v>
      </c>
      <c r="M21" s="6">
        <f>[1]Сценарии!AG46</f>
        <v>37253.027016709922</v>
      </c>
      <c r="N21" s="6">
        <f>[1]Сценарии!AH46</f>
        <v>34183.105521398036</v>
      </c>
      <c r="O21" s="6">
        <f>[1]Сценарии!AI46</f>
        <v>38370.617827211223</v>
      </c>
      <c r="P21" s="6">
        <f>[1]Сценарии!AJ46</f>
        <v>34866.767631825998</v>
      </c>
      <c r="Q21" s="6">
        <f>[1]Сценарии!AK46</f>
        <v>39521.736362027557</v>
      </c>
      <c r="R21" s="6">
        <f>[1]Сценарии!AL46</f>
        <v>35564.102984462515</v>
      </c>
      <c r="S21" s="6">
        <f>[1]Сценарии!AM46</f>
        <v>40707.388452888386</v>
      </c>
      <c r="T21" s="6">
        <f>[1]Сценарии!AN46</f>
        <v>36275.385044151764</v>
      </c>
      <c r="U21" s="6">
        <f>[1]Сценарии!AO46</f>
        <v>41928.61010647504</v>
      </c>
      <c r="V21" s="6">
        <f>[1]Сценарии!AP46</f>
        <v>37000.892745034798</v>
      </c>
      <c r="W21" s="6">
        <f>[1]Сценарии!AQ46</f>
        <v>43186.468409669294</v>
      </c>
      <c r="X21" s="6">
        <f>[1]Сценарии!AR46</f>
        <v>37740.910599935494</v>
      </c>
      <c r="Y21" s="6">
        <f>[1]Сценарии!AS46</f>
        <v>44482.062461959373</v>
      </c>
      <c r="Z21" s="6">
        <f>[1]Сценарии!AT46</f>
        <v>38495.728811934205</v>
      </c>
      <c r="AA21" s="6">
        <f>[1]Сценарии!AU46</f>
        <v>45816.524335818154</v>
      </c>
      <c r="AB21" s="6">
        <f>[1]Сценарии!AV46</f>
        <v>39265.643388172888</v>
      </c>
      <c r="AC21" s="6">
        <f>[1]Сценарии!AW46</f>
        <v>47191.020065892699</v>
      </c>
      <c r="AD21" s="6">
        <f>[1]Сценарии!AX46</f>
        <v>40050.956255936348</v>
      </c>
      <c r="AE21" s="6">
        <f>[1]Сценарии!AY46</f>
        <v>48606.750667869484</v>
      </c>
      <c r="AF21" s="6">
        <f>[1]Сценарии!AZ46</f>
        <v>40851.975381055076</v>
      </c>
      <c r="AG21" s="6">
        <f>[1]Сценарии!BA46</f>
        <v>50064.953187905572</v>
      </c>
      <c r="AH21" s="6">
        <f>[1]Сценарии!BB46</f>
        <v>41669.014888676174</v>
      </c>
      <c r="AI21" s="6">
        <f>[1]Сценарии!BC46</f>
        <v>51566.901783542744</v>
      </c>
      <c r="AJ21" s="6">
        <f>[1]Сценарии!BD46</f>
        <v>42502.395186449699</v>
      </c>
      <c r="AK21" s="6">
        <f>[1]Сценарии!BE46</f>
        <v>53113.908837049028</v>
      </c>
      <c r="AL21" s="38">
        <f t="shared" si="0"/>
        <v>104.20526299888215</v>
      </c>
    </row>
    <row r="22" spans="1:38" ht="48" customHeight="1">
      <c r="A22" s="3">
        <v>17</v>
      </c>
      <c r="B22" s="3" t="str">
        <f>[1]Сценарии!B50</f>
        <v>Среднемесячная начисленная заработная плата работников градообразующей организации</v>
      </c>
      <c r="C22" s="3" t="str">
        <f>[1]Сценарии!C50</f>
        <v>руб.</v>
      </c>
      <c r="D22" s="27">
        <v>36096</v>
      </c>
      <c r="E22" s="27">
        <v>38787.199999999997</v>
      </c>
      <c r="F22" s="3">
        <f>[1]Сценарии!Z50</f>
        <v>36818</v>
      </c>
      <c r="G22" s="3">
        <f>[1]Сценарии!AA50</f>
        <v>36818</v>
      </c>
      <c r="H22" s="3">
        <f>[1]Сценарии!AB50</f>
        <v>37554</v>
      </c>
      <c r="I22" s="3">
        <f>[1]Сценарии!AC50</f>
        <v>37554</v>
      </c>
      <c r="J22" s="3">
        <f>[1]Сценарии!AD50</f>
        <v>38305</v>
      </c>
      <c r="K22" s="3">
        <f>[1]Сценарии!AE50</f>
        <v>38305</v>
      </c>
      <c r="L22" s="3">
        <f>[1]Сценарии!AF50</f>
        <v>39071</v>
      </c>
      <c r="M22" s="3">
        <f>[1]Сценарии!AG50</f>
        <v>39071</v>
      </c>
      <c r="N22" s="3">
        <f>[1]Сценарии!AH50</f>
        <v>39853</v>
      </c>
      <c r="O22" s="3">
        <f>[1]Сценарии!AI50</f>
        <v>39853</v>
      </c>
      <c r="P22" s="3">
        <f>[1]Сценарии!AJ50</f>
        <v>40650</v>
      </c>
      <c r="Q22" s="3">
        <f>[1]Сценарии!AK50</f>
        <v>40650</v>
      </c>
      <c r="R22" s="3">
        <f>[1]Сценарии!AL50</f>
        <v>41870</v>
      </c>
      <c r="S22" s="3">
        <f>[1]Сценарии!AM50</f>
        <v>41870</v>
      </c>
      <c r="T22" s="3">
        <f>[1]Сценарии!AN50</f>
        <v>43126</v>
      </c>
      <c r="U22" s="3">
        <f>[1]Сценарии!AO50</f>
        <v>43126</v>
      </c>
      <c r="V22" s="3">
        <f>[1]Сценарии!AP50</f>
        <v>44419</v>
      </c>
      <c r="W22" s="3">
        <f>[1]Сценарии!AQ50</f>
        <v>44419</v>
      </c>
      <c r="X22" s="3">
        <f>[1]Сценарии!AR50</f>
        <v>45752</v>
      </c>
      <c r="Y22" s="3">
        <f>[1]Сценарии!AS50</f>
        <v>45752</v>
      </c>
      <c r="Z22" s="3">
        <f>[1]Сценарии!AT50</f>
        <v>47124</v>
      </c>
      <c r="AA22" s="3">
        <f>[1]Сценарии!AU50</f>
        <v>47124</v>
      </c>
      <c r="AB22" s="3">
        <f>[1]Сценарии!AV50</f>
        <v>48538</v>
      </c>
      <c r="AC22" s="3">
        <f>[1]Сценарии!AW50</f>
        <v>48538</v>
      </c>
      <c r="AD22" s="3">
        <f>[1]Сценарии!AX50</f>
        <v>49994</v>
      </c>
      <c r="AE22" s="3">
        <f>[1]Сценарии!AY50</f>
        <v>49994</v>
      </c>
      <c r="AF22" s="3">
        <f>[1]Сценарии!AZ50</f>
        <v>51494</v>
      </c>
      <c r="AG22" s="3">
        <f>[1]Сценарии!BA50</f>
        <v>51494</v>
      </c>
      <c r="AH22" s="3">
        <f>[1]Сценарии!BB50</f>
        <v>53039</v>
      </c>
      <c r="AI22" s="3">
        <f>[1]Сценарии!BC50</f>
        <v>53039</v>
      </c>
      <c r="AJ22" s="3">
        <f>[1]Сценарии!BD50</f>
        <v>54630</v>
      </c>
      <c r="AK22" s="3">
        <f>[1]Сценарии!BE50</f>
        <v>54630</v>
      </c>
      <c r="AL22" s="38">
        <f t="shared" si="0"/>
        <v>107.45567375886525</v>
      </c>
    </row>
    <row r="23" spans="1:38" ht="30" customHeight="1">
      <c r="A23" s="3">
        <v>18</v>
      </c>
      <c r="B23" s="3" t="s">
        <v>8</v>
      </c>
      <c r="C23" s="3" t="s">
        <v>9</v>
      </c>
      <c r="D23" s="25" t="s">
        <v>22</v>
      </c>
      <c r="E23" s="25" t="s">
        <v>22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38" t="s">
        <v>22</v>
      </c>
    </row>
    <row r="24" spans="1:38" ht="23.25" hidden="1" customHeight="1">
      <c r="A24" s="3">
        <v>19</v>
      </c>
      <c r="B24" s="37" t="str">
        <f>'[1]Показатели для заполнения'!B79</f>
        <v>Выбросы от стационарных источников</v>
      </c>
      <c r="C24" s="3" t="str">
        <f>'[1]Показатели для заполнения'!C79</f>
        <v>тыс.тонн</v>
      </c>
      <c r="D24" s="30">
        <v>53.81</v>
      </c>
      <c r="E24" s="30"/>
      <c r="F24" s="11">
        <f>'[1]Показатели для заполнения'!AA79</f>
        <v>53.700437808000004</v>
      </c>
      <c r="G24" s="11">
        <f>'[1]Показатели для заполнения'!AB79</f>
        <v>53.818762138079997</v>
      </c>
      <c r="H24" s="11">
        <f>'[1]Показатели для заполнения'!AC79</f>
        <v>53.646737370192007</v>
      </c>
      <c r="I24" s="11">
        <f>'[1]Показатели для заполнения'!AD79</f>
        <v>53.824144014293807</v>
      </c>
      <c r="J24" s="11">
        <f>'[1]Показатели для заполнения'!AE79</f>
        <v>53.593090632821813</v>
      </c>
      <c r="K24" s="11">
        <f>'[1]Показатели для заполнения'!AF79</f>
        <v>53.829526428695239</v>
      </c>
      <c r="L24" s="11">
        <f>'[1]Показатели для заполнения'!AG79</f>
        <v>53.53949754218899</v>
      </c>
      <c r="M24" s="11">
        <f>'[1]Показатели для заполнения'!AH79</f>
        <v>53.834909381338107</v>
      </c>
      <c r="N24" s="11">
        <f>'[1]Показатели для заполнения'!AI79</f>
        <v>53.4859580446468</v>
      </c>
      <c r="O24" s="11">
        <f>'[1]Показатели для заполнения'!AJ79</f>
        <v>53.840292872276244</v>
      </c>
      <c r="P24" s="11">
        <f>'[1]Показатели для заполнения'!AK79</f>
        <v>53.432472086602154</v>
      </c>
      <c r="Q24" s="11">
        <f>'[1]Показатели для заполнения'!AL79</f>
        <v>53.845676901563472</v>
      </c>
      <c r="R24" s="11">
        <f>'[1]Показатели для заполнения'!AM79</f>
        <v>53.379039614515548</v>
      </c>
      <c r="S24" s="11">
        <f>'[1]Показатели для заполнения'!AN79</f>
        <v>53.851061469253629</v>
      </c>
      <c r="T24" s="11">
        <f>'[1]Показатели для заполнения'!AO79</f>
        <v>53.325660574901036</v>
      </c>
      <c r="U24" s="11">
        <f>'[1]Показатели для заполнения'!AP79</f>
        <v>53.856446575400554</v>
      </c>
      <c r="V24" s="11">
        <f>'[1]Показатели для заполнения'!AQ79</f>
        <v>53.272334914326137</v>
      </c>
      <c r="W24" s="11">
        <f>'[1]Показатели для заполнения'!AR79</f>
        <v>53.861832220058091</v>
      </c>
      <c r="X24" s="11">
        <f>'[1]Показатели для заполнения'!AS79</f>
        <v>53.219062579411812</v>
      </c>
      <c r="Y24" s="11">
        <f>'[1]Показатели для заполнения'!AT79</f>
        <v>53.867218403280098</v>
      </c>
      <c r="Z24" s="11">
        <f>'[1]Показатели для заполнения'!AU79</f>
        <v>53.165843516832403</v>
      </c>
      <c r="AA24" s="11">
        <f>'[1]Показатели для заполнения'!AV79</f>
        <v>53.872605125120423</v>
      </c>
      <c r="AB24" s="11">
        <f>'[1]Показатели для заполнения'!AW79</f>
        <v>53.112677673315574</v>
      </c>
      <c r="AC24" s="11">
        <f>'[1]Показатели для заполнения'!AX79</f>
        <v>53.877992385632936</v>
      </c>
      <c r="AD24" s="11">
        <f>'[1]Показатели для заполнения'!AY79</f>
        <v>53.059564995642255</v>
      </c>
      <c r="AE24" s="11">
        <f>'[1]Показатели для заполнения'!AZ79</f>
        <v>53.883380184871498</v>
      </c>
      <c r="AF24" s="11">
        <f>'[1]Показатели для заполнения'!BA79</f>
        <v>53.006505430646612</v>
      </c>
      <c r="AG24" s="11">
        <f>'[1]Показатели для заполнения'!BB79</f>
        <v>53.888768522889983</v>
      </c>
      <c r="AH24" s="11">
        <f>'[1]Показатели для заполнения'!BC79</f>
        <v>52.953498925215968</v>
      </c>
      <c r="AI24" s="11">
        <f>'[1]Показатели для заполнения'!BD79</f>
        <v>53.894157399742269</v>
      </c>
      <c r="AJ24" s="11">
        <f>'[1]Показатели для заполнения'!BE79</f>
        <v>52.900545426290755</v>
      </c>
      <c r="AK24" s="11">
        <f>'[1]Показатели для заполнения'!BF79</f>
        <v>53.899546815482246</v>
      </c>
      <c r="AL24" s="38">
        <f t="shared" si="0"/>
        <v>0</v>
      </c>
    </row>
    <row r="25" spans="1:38" ht="36" hidden="1" customHeight="1">
      <c r="A25" s="3">
        <v>20</v>
      </c>
      <c r="B25" s="37" t="str">
        <f>'[1]Показатели для заполнения'!B81</f>
        <v>Комплексный индекс загрязнения атмосферы</v>
      </c>
      <c r="C25" s="3" t="s">
        <v>10</v>
      </c>
      <c r="D25" s="30">
        <v>0.65</v>
      </c>
      <c r="E25" s="30"/>
      <c r="F25" s="11">
        <f>'[1]Показатели для заполнения'!AA81</f>
        <v>0.64987000650000004</v>
      </c>
      <c r="G25" s="11">
        <f>'[1]Показатели для заполнения'!AB81</f>
        <v>0.65001300006500007</v>
      </c>
      <c r="H25" s="11">
        <f>'[1]Показатели для заполнения'!AC81</f>
        <v>0.6498050194993501</v>
      </c>
      <c r="I25" s="11">
        <f>'[1]Показатели для заполнения'!AD81</f>
        <v>0.65001950019500077</v>
      </c>
      <c r="J25" s="11">
        <f>'[1]Показатели для заполнения'!AE81</f>
        <v>0.64974003899740018</v>
      </c>
      <c r="K25" s="11">
        <f>'[1]Показатели для заполнения'!AF81</f>
        <v>0.6500260003900028</v>
      </c>
      <c r="L25" s="11">
        <f>'[1]Показатели для заполнения'!AG81</f>
        <v>0.64967506499350047</v>
      </c>
      <c r="M25" s="11">
        <f>'[1]Показатели для заполнения'!AH81</f>
        <v>0.65003250065000673</v>
      </c>
      <c r="N25" s="11">
        <f>'[1]Показатели для заполнения'!AI81</f>
        <v>0.64961009748700116</v>
      </c>
      <c r="O25" s="11">
        <f>'[1]Показатели для заполнения'!AJ81</f>
        <v>0.65003900097501333</v>
      </c>
      <c r="P25" s="11">
        <f>'[1]Показатели для заполнения'!AK81</f>
        <v>0.64954513647725243</v>
      </c>
      <c r="Q25" s="11">
        <f>'[1]Показатели для заполнения'!AL81</f>
        <v>0.65004550136502315</v>
      </c>
      <c r="R25" s="11">
        <f>'[1]Показатели для заполнения'!AM81</f>
        <v>0.64948018196360469</v>
      </c>
      <c r="S25" s="11">
        <f>'[1]Показатели для заполнения'!AN81</f>
        <v>0.65005200182003686</v>
      </c>
      <c r="T25" s="11">
        <f>'[1]Показатели для заполнения'!AO81</f>
        <v>0.64941523394540834</v>
      </c>
      <c r="U25" s="11">
        <f>'[1]Показатели для заполнения'!AP81</f>
        <v>0.65005850234005513</v>
      </c>
      <c r="V25" s="11">
        <f>'[1]Показатели для заполнения'!AQ81</f>
        <v>0.64935029242201381</v>
      </c>
      <c r="W25" s="11">
        <f>'[1]Показатели для заполнения'!AR81</f>
        <v>0.65006500292507863</v>
      </c>
      <c r="X25" s="11">
        <f>'[1]Показатели для заполнения'!AS81</f>
        <v>0.6492853573927716</v>
      </c>
      <c r="Y25" s="11">
        <f>'[1]Показатели для заполнения'!AT81</f>
        <v>0.6500715035751079</v>
      </c>
      <c r="Z25" s="11">
        <f>'[1]Показатели для заполнения'!AU81</f>
        <v>0.64922042885703235</v>
      </c>
      <c r="AA25" s="11">
        <f>'[1]Показатели для заполнения'!AV81</f>
        <v>0.65007800429014373</v>
      </c>
      <c r="AB25" s="11">
        <f>'[1]Показатели для заполнения'!AW81</f>
        <v>0.64915550681414669</v>
      </c>
      <c r="AC25" s="11">
        <f>'[1]Показатели для заполнения'!AX81</f>
        <v>0.65008450507018667</v>
      </c>
      <c r="AD25" s="11">
        <f>'[1]Показатели для заполнения'!AY81</f>
        <v>0.64909059126346524</v>
      </c>
      <c r="AE25" s="11">
        <f>'[1]Показатели для заполнения'!AZ81</f>
        <v>0.65009100591523739</v>
      </c>
      <c r="AF25" s="11">
        <f>'[1]Показатели для заполнения'!BA81</f>
        <v>0.64902568220433887</v>
      </c>
      <c r="AG25" s="11">
        <f>'[1]Показатели для заполнения'!BB81</f>
        <v>0.65009750682529654</v>
      </c>
      <c r="AH25" s="11">
        <f>'[1]Показатели для заполнения'!BC81</f>
        <v>0.64896077963611842</v>
      </c>
      <c r="AI25" s="11">
        <f>'[1]Показатели для заполнения'!BD81</f>
        <v>0.65010400780036481</v>
      </c>
      <c r="AJ25" s="11">
        <f>'[1]Показатели для заполнения'!BE81</f>
        <v>0.64889588355815486</v>
      </c>
      <c r="AK25" s="11">
        <f>'[1]Показатели для заполнения'!BF81</f>
        <v>0.65011050884044286</v>
      </c>
      <c r="AL25" s="38">
        <f t="shared" si="0"/>
        <v>0</v>
      </c>
    </row>
    <row r="26" spans="1:38" ht="36.75" customHeight="1">
      <c r="A26" s="3">
        <v>19</v>
      </c>
      <c r="B26" s="3" t="str">
        <f>'[1]Показатели для заполнения'!B84</f>
        <v>Доля отходов направленных на переработку</v>
      </c>
      <c r="C26" s="3" t="str">
        <f>'[1]Показатели для заполнения'!C84</f>
        <v>%</v>
      </c>
      <c r="D26" s="31">
        <v>0</v>
      </c>
      <c r="E26" s="31">
        <v>0</v>
      </c>
      <c r="F26" s="12">
        <f>'[1]Показатели для заполнения'!Y84</f>
        <v>0</v>
      </c>
      <c r="G26" s="12">
        <f>'[1]Показатели для заполнения'!Z84</f>
        <v>30</v>
      </c>
      <c r="H26" s="12">
        <f>'[1]Показатели для заполнения'!AA84</f>
        <v>0</v>
      </c>
      <c r="I26" s="12">
        <f>'[1]Показатели для заполнения'!AB84</f>
        <v>40</v>
      </c>
      <c r="J26" s="12">
        <f>'[1]Показатели для заполнения'!AC84</f>
        <v>0</v>
      </c>
      <c r="K26" s="12">
        <f>'[1]Показатели для заполнения'!AD84</f>
        <v>50</v>
      </c>
      <c r="L26" s="12">
        <f>'[1]Показатели для заполнения'!AE84</f>
        <v>0</v>
      </c>
      <c r="M26" s="12">
        <f>'[1]Показатели для заполнения'!AF84</f>
        <v>60</v>
      </c>
      <c r="N26" s="12">
        <f>'[1]Показатели для заполнения'!AG84</f>
        <v>0</v>
      </c>
      <c r="O26" s="12">
        <f>'[1]Показатели для заполнения'!AH84</f>
        <v>70</v>
      </c>
      <c r="P26" s="12">
        <f>'[1]Показатели для заполнения'!AI84</f>
        <v>0</v>
      </c>
      <c r="Q26" s="12">
        <f>'[1]Показатели для заполнения'!AJ84</f>
        <v>70</v>
      </c>
      <c r="R26" s="12">
        <f>'[1]Показатели для заполнения'!AK84</f>
        <v>0</v>
      </c>
      <c r="S26" s="12">
        <f>'[1]Показатели для заполнения'!AL84</f>
        <v>70</v>
      </c>
      <c r="T26" s="12">
        <f>'[1]Показатели для заполнения'!AM84</f>
        <v>0</v>
      </c>
      <c r="U26" s="12">
        <f>'[1]Показатели для заполнения'!AN84</f>
        <v>70</v>
      </c>
      <c r="V26" s="12">
        <f>'[1]Показатели для заполнения'!AO84</f>
        <v>0</v>
      </c>
      <c r="W26" s="12">
        <f>'[1]Показатели для заполнения'!AP84</f>
        <v>70</v>
      </c>
      <c r="X26" s="12">
        <f>'[1]Показатели для заполнения'!AQ84</f>
        <v>0</v>
      </c>
      <c r="Y26" s="12">
        <f>'[1]Показатели для заполнения'!AR84</f>
        <v>70</v>
      </c>
      <c r="Z26" s="12">
        <f>'[1]Показатели для заполнения'!AS84</f>
        <v>0</v>
      </c>
      <c r="AA26" s="12">
        <f>'[1]Показатели для заполнения'!AT84</f>
        <v>70</v>
      </c>
      <c r="AB26" s="12">
        <f>'[1]Показатели для заполнения'!AU84</f>
        <v>0</v>
      </c>
      <c r="AC26" s="12">
        <f>'[1]Показатели для заполнения'!AV84</f>
        <v>70</v>
      </c>
      <c r="AD26" s="12">
        <f>'[1]Показатели для заполнения'!AW84</f>
        <v>0</v>
      </c>
      <c r="AE26" s="12">
        <f>'[1]Показатели для заполнения'!AX84</f>
        <v>70</v>
      </c>
      <c r="AF26" s="12">
        <f>'[1]Показатели для заполнения'!AY84</f>
        <v>0</v>
      </c>
      <c r="AG26" s="12">
        <f>'[1]Показатели для заполнения'!AZ84</f>
        <v>70</v>
      </c>
      <c r="AH26" s="12">
        <f>'[1]Показатели для заполнения'!BA84</f>
        <v>0</v>
      </c>
      <c r="AI26" s="12">
        <f>'[1]Показатели для заполнения'!BB84</f>
        <v>70</v>
      </c>
      <c r="AJ26" s="12">
        <f>'[1]Показатели для заполнения'!BC84</f>
        <v>0</v>
      </c>
      <c r="AK26" s="12">
        <f>'[1]Показатели для заполнения'!BD84</f>
        <v>70</v>
      </c>
      <c r="AL26" s="38" t="s">
        <v>22</v>
      </c>
    </row>
  </sheetData>
  <mergeCells count="6">
    <mergeCell ref="D1:AL1"/>
    <mergeCell ref="D4:AL4"/>
    <mergeCell ref="A4:A5"/>
    <mergeCell ref="B4:B5"/>
    <mergeCell ref="C4:C5"/>
    <mergeCell ref="A2:AL2"/>
  </mergeCells>
  <pageMargins left="0.7" right="0.7" top="0.75" bottom="0.75" header="0.3" footer="0.3"/>
  <pageSetup paperSize="9" scale="94" orientation="portrait" horizontalDpi="180" verticalDpi="180" r:id="rId1"/>
  <rowBreaks count="1" manualBreakCount="1">
    <brk id="1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24"/>
  <sheetViews>
    <sheetView view="pageBreakPreview" zoomScale="60" workbookViewId="0">
      <selection activeCell="AL20" sqref="AL20"/>
    </sheetView>
  </sheetViews>
  <sheetFormatPr defaultRowHeight="15"/>
  <cols>
    <col min="1" max="1" width="5" customWidth="1"/>
    <col min="2" max="2" width="33.85546875" customWidth="1"/>
    <col min="5" max="5" width="9.140625" customWidth="1"/>
    <col min="6" max="6" width="0.28515625" hidden="1" customWidth="1"/>
    <col min="7" max="8" width="9.140625" hidden="1" customWidth="1"/>
    <col min="9" max="9" width="9" hidden="1" customWidth="1"/>
    <col min="10" max="37" width="9.140625" hidden="1" customWidth="1"/>
  </cols>
  <sheetData>
    <row r="1" spans="1:38">
      <c r="A1" s="13"/>
      <c r="B1" s="13"/>
      <c r="C1" s="64" t="s">
        <v>11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</row>
    <row r="2" spans="1:38" ht="64.5" customHeight="1">
      <c r="A2" s="69" t="s">
        <v>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</row>
    <row r="3" spans="1:38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8">
      <c r="A4" s="65" t="s">
        <v>1</v>
      </c>
      <c r="B4" s="65" t="str">
        <f>[1]Сценарии!B3</f>
        <v>Наименование показателя</v>
      </c>
      <c r="C4" s="65" t="str">
        <f>[1]Сценарии!C3</f>
        <v>Ед. изм.</v>
      </c>
      <c r="D4" s="66">
        <v>2019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8"/>
    </row>
    <row r="5" spans="1:38" ht="106.5" customHeight="1">
      <c r="A5" s="65"/>
      <c r="B5" s="65"/>
      <c r="C5" s="65"/>
      <c r="D5" s="2" t="s">
        <v>2</v>
      </c>
      <c r="E5" s="2" t="s">
        <v>21</v>
      </c>
      <c r="F5" s="14" t="s">
        <v>4</v>
      </c>
      <c r="G5" s="14" t="s">
        <v>3</v>
      </c>
      <c r="H5" s="14" t="s">
        <v>4</v>
      </c>
      <c r="I5" s="14" t="s">
        <v>3</v>
      </c>
      <c r="J5" s="14" t="s">
        <v>4</v>
      </c>
      <c r="K5" s="14" t="s">
        <v>3</v>
      </c>
      <c r="L5" s="14" t="s">
        <v>4</v>
      </c>
      <c r="M5" s="14" t="s">
        <v>3</v>
      </c>
      <c r="N5" s="14" t="s">
        <v>4</v>
      </c>
      <c r="O5" s="14" t="s">
        <v>3</v>
      </c>
      <c r="P5" s="14" t="s">
        <v>4</v>
      </c>
      <c r="Q5" s="14" t="s">
        <v>3</v>
      </c>
      <c r="R5" s="14" t="s">
        <v>4</v>
      </c>
      <c r="S5" s="14" t="s">
        <v>3</v>
      </c>
      <c r="T5" s="14" t="s">
        <v>4</v>
      </c>
      <c r="U5" s="14" t="s">
        <v>3</v>
      </c>
      <c r="V5" s="14" t="s">
        <v>4</v>
      </c>
      <c r="W5" s="14" t="s">
        <v>3</v>
      </c>
      <c r="X5" s="14" t="s">
        <v>4</v>
      </c>
      <c r="Y5" s="14" t="s">
        <v>3</v>
      </c>
      <c r="Z5" s="14" t="s">
        <v>4</v>
      </c>
      <c r="AA5" s="14" t="s">
        <v>3</v>
      </c>
      <c r="AB5" s="14" t="s">
        <v>4</v>
      </c>
      <c r="AC5" s="14" t="s">
        <v>3</v>
      </c>
      <c r="AD5" s="14" t="s">
        <v>4</v>
      </c>
      <c r="AE5" s="14" t="s">
        <v>3</v>
      </c>
      <c r="AF5" s="14" t="s">
        <v>4</v>
      </c>
      <c r="AG5" s="14" t="s">
        <v>3</v>
      </c>
      <c r="AH5" s="14" t="s">
        <v>4</v>
      </c>
      <c r="AI5" s="14" t="s">
        <v>3</v>
      </c>
      <c r="AJ5" s="14" t="s">
        <v>4</v>
      </c>
      <c r="AK5" s="14" t="s">
        <v>3</v>
      </c>
      <c r="AL5" s="2" t="s">
        <v>28</v>
      </c>
    </row>
    <row r="6" spans="1:38" ht="29.25" customHeight="1">
      <c r="A6" s="15">
        <v>1</v>
      </c>
      <c r="B6" s="16" t="str">
        <f>'[1]Показатели для заполнения'!B5</f>
        <v>Продолжительность жизни</v>
      </c>
      <c r="C6" s="16"/>
      <c r="D6" s="32">
        <v>66.599999999999994</v>
      </c>
      <c r="E6" s="32">
        <v>67.7</v>
      </c>
      <c r="F6" s="17">
        <f>'[1]Показатели для заполнения'!AA5</f>
        <v>66.560647499999988</v>
      </c>
      <c r="G6" s="17">
        <f>'[1]Показатели для заполнения'!AB5</f>
        <v>67.224590000000006</v>
      </c>
      <c r="H6" s="17">
        <f>'[1]Показатели для заполнения'!AC5</f>
        <v>66.893450737499975</v>
      </c>
      <c r="I6" s="17">
        <f>'[1]Показатели для заполнения'!AD5</f>
        <v>67.896835900000013</v>
      </c>
      <c r="J6" s="17">
        <f>'[1]Показатели для заполнения'!AE5</f>
        <v>67.227917991187468</v>
      </c>
      <c r="K6" s="17">
        <f>'[1]Показатели для заполнения'!AF5</f>
        <v>68.575804259000009</v>
      </c>
      <c r="L6" s="17">
        <f>'[1]Показатели для заполнения'!AG5</f>
        <v>67.564057581143402</v>
      </c>
      <c r="M6" s="17">
        <f>'[1]Показатели для заполнения'!AH5</f>
        <v>69.261562301590004</v>
      </c>
      <c r="N6" s="17">
        <f>'[1]Показатели для заполнения'!AI5</f>
        <v>67.901877869049116</v>
      </c>
      <c r="O6" s="17">
        <f>'[1]Показатели для заполнения'!AJ5</f>
        <v>69.954177924605901</v>
      </c>
      <c r="P6" s="17">
        <f>'[1]Показатели для заполнения'!AK5</f>
        <v>68.241387258394354</v>
      </c>
      <c r="Q6" s="17">
        <f>'[1]Показатели для заполнения'!AL5</f>
        <v>70.653719703851962</v>
      </c>
      <c r="R6" s="17">
        <f>'[1]Показатели для заполнения'!AM5</f>
        <v>68.582594194686322</v>
      </c>
      <c r="S6" s="17">
        <f>'[1]Показатели для заполнения'!AN5</f>
        <v>71.360256900890477</v>
      </c>
      <c r="T6" s="17">
        <f>'[1]Показатели для заполнения'!AO5</f>
        <v>68.925507165659752</v>
      </c>
      <c r="U6" s="17">
        <f>'[1]Показатели для заполнения'!AP5</f>
        <v>72.073859469899375</v>
      </c>
      <c r="V6" s="17">
        <f>'[1]Показатели для заполнения'!AQ5</f>
        <v>69.270134701488047</v>
      </c>
      <c r="W6" s="17">
        <f>'[1]Показатели для заполнения'!AR5</f>
        <v>72.794598064598375</v>
      </c>
      <c r="X6" s="17">
        <f>'[1]Показатели для заполнения'!AS5</f>
        <v>69.616485374995477</v>
      </c>
      <c r="Y6" s="17">
        <f>'[1]Показатели для заполнения'!AT5</f>
        <v>73.522544045244359</v>
      </c>
      <c r="Z6" s="17">
        <f>'[1]Показатели для заполнения'!AU5</f>
        <v>69.964567801870444</v>
      </c>
      <c r="AA6" s="17">
        <f>'[1]Показатели для заполнения'!AV5</f>
        <v>74.257769485696798</v>
      </c>
      <c r="AB6" s="17">
        <f>'[1]Показатели для заполнения'!AW5</f>
        <v>70.314390640879793</v>
      </c>
      <c r="AC6" s="17">
        <f>'[1]Показатели для заполнения'!AX5</f>
        <v>75.00034718055376</v>
      </c>
      <c r="AD6" s="17">
        <f>'[1]Показатели для заполнения'!AY5</f>
        <v>70.665962594084178</v>
      </c>
      <c r="AE6" s="17">
        <f>'[1]Показатели для заполнения'!AZ5</f>
        <v>75.750350652359302</v>
      </c>
      <c r="AF6" s="17">
        <f>'[1]Показатели для заполнения'!BA5</f>
        <v>71.019292407054593</v>
      </c>
      <c r="AG6" s="17">
        <f>'[1]Показатели для заполнения'!BB5</f>
        <v>76.507854158882893</v>
      </c>
      <c r="AH6" s="17">
        <f>'[1]Показатели для заполнения'!BC5</f>
        <v>71.374388869089856</v>
      </c>
      <c r="AI6" s="17">
        <f>'[1]Показатели для заполнения'!BD5</f>
        <v>77.272932700471728</v>
      </c>
      <c r="AJ6" s="17">
        <f>'[1]Показатели для заполнения'!BE5</f>
        <v>71.731260813435298</v>
      </c>
      <c r="AK6" s="17">
        <f>'[1]Показатели для заполнения'!BF5</f>
        <v>78.045662027476439</v>
      </c>
      <c r="AL6" s="38">
        <f>E6/D6*100</f>
        <v>101.65165165165166</v>
      </c>
    </row>
    <row r="7" spans="1:38">
      <c r="A7" s="15">
        <v>2</v>
      </c>
      <c r="B7" s="16" t="str">
        <f>'[1]Показатели для заполнения'!B6</f>
        <v>Рождаемость</v>
      </c>
      <c r="C7" s="60" t="str">
        <f>'[1]Показатели для заполнения'!C6</f>
        <v>На 1 тыс. нас.</v>
      </c>
      <c r="D7" s="24">
        <v>15</v>
      </c>
      <c r="E7" s="39">
        <v>9.5</v>
      </c>
      <c r="F7" s="16">
        <f>'[1]Показатели для заполнения'!AA6</f>
        <v>15.2</v>
      </c>
      <c r="G7" s="16">
        <f>'[1]Показатели для заполнения'!AB6</f>
        <v>15.5</v>
      </c>
      <c r="H7" s="16">
        <f>'[1]Показатели для заполнения'!AC6</f>
        <v>15.2</v>
      </c>
      <c r="I7" s="16">
        <f>'[1]Показатели для заполнения'!AD6</f>
        <v>15.5</v>
      </c>
      <c r="J7" s="16">
        <f>'[1]Показатели для заполнения'!AE6</f>
        <v>15.7</v>
      </c>
      <c r="K7" s="16">
        <f>'[1]Показатели для заполнения'!AF6</f>
        <v>16</v>
      </c>
      <c r="L7" s="16">
        <f>'[1]Показатели для заполнения'!AG6</f>
        <v>15.7</v>
      </c>
      <c r="M7" s="16">
        <f>'[1]Показатели для заполнения'!AH6</f>
        <v>16</v>
      </c>
      <c r="N7" s="16">
        <f>'[1]Показатели для заполнения'!AI6</f>
        <v>15.7</v>
      </c>
      <c r="O7" s="16">
        <f>'[1]Показатели для заполнения'!AJ6</f>
        <v>16</v>
      </c>
      <c r="P7" s="16">
        <f>'[1]Показатели для заполнения'!AK6</f>
        <v>16.2</v>
      </c>
      <c r="Q7" s="16">
        <f>'[1]Показатели для заполнения'!AL6</f>
        <v>16.5</v>
      </c>
      <c r="R7" s="16">
        <f>'[1]Показатели для заполнения'!AM6</f>
        <v>16.3</v>
      </c>
      <c r="S7" s="16">
        <f>'[1]Показатели для заполнения'!AN6</f>
        <v>16.5</v>
      </c>
      <c r="T7" s="16">
        <f>'[1]Показатели для заполнения'!AO6</f>
        <v>16.3</v>
      </c>
      <c r="U7" s="16">
        <f>'[1]Показатели для заполнения'!AP6</f>
        <v>16.600000000000001</v>
      </c>
      <c r="V7" s="16">
        <f>'[1]Показатели для заполнения'!AQ6</f>
        <v>16.600000000000001</v>
      </c>
      <c r="W7" s="16">
        <f>'[1]Показатели для заполнения'!AR6</f>
        <v>17</v>
      </c>
      <c r="X7" s="16">
        <f>'[1]Показатели для заполнения'!AS6</f>
        <v>17.100000000000001</v>
      </c>
      <c r="Y7" s="16">
        <f>'[1]Показатели для заполнения'!AT6</f>
        <v>17.5</v>
      </c>
      <c r="Z7" s="16">
        <f>'[1]Показатели для заполнения'!AU6</f>
        <v>17.5</v>
      </c>
      <c r="AA7" s="16">
        <f>'[1]Показатели для заполнения'!AV6</f>
        <v>18</v>
      </c>
      <c r="AB7" s="16">
        <f>'[1]Показатели для заполнения'!AW6</f>
        <v>17.600000000000001</v>
      </c>
      <c r="AC7" s="16">
        <f>'[1]Показатели для заполнения'!AX6</f>
        <v>18.100000000000001</v>
      </c>
      <c r="AD7" s="16">
        <f>'[1]Показатели для заполнения'!AY6</f>
        <v>17.8</v>
      </c>
      <c r="AE7" s="16">
        <f>'[1]Показатели для заполнения'!AZ6</f>
        <v>18.399999999999999</v>
      </c>
      <c r="AF7" s="16">
        <f>'[1]Показатели для заполнения'!BA6</f>
        <v>18.399999999999999</v>
      </c>
      <c r="AG7" s="16">
        <f>'[1]Показатели для заполнения'!BB6</f>
        <v>19.8</v>
      </c>
      <c r="AH7" s="16">
        <f>'[1]Показатели для заполнения'!BC6</f>
        <v>19.2</v>
      </c>
      <c r="AI7" s="16">
        <f>'[1]Показатели для заполнения'!BD6</f>
        <v>19.899999999999999</v>
      </c>
      <c r="AJ7" s="16">
        <f>'[1]Показатели для заполнения'!BE6</f>
        <v>19.5</v>
      </c>
      <c r="AK7" s="16">
        <f>'[1]Показатели для заполнения'!BF6</f>
        <v>20</v>
      </c>
      <c r="AL7" s="38">
        <f t="shared" ref="AL7:AL24" si="0">E7/D7*100</f>
        <v>63.333333333333329</v>
      </c>
    </row>
    <row r="8" spans="1:38">
      <c r="A8" s="15">
        <v>3</v>
      </c>
      <c r="B8" s="16" t="str">
        <f>'[1]Показатели для заполнения'!B7</f>
        <v xml:space="preserve">Смертность </v>
      </c>
      <c r="C8" s="60"/>
      <c r="D8" s="24">
        <v>16.2</v>
      </c>
      <c r="E8" s="39">
        <v>15.5</v>
      </c>
      <c r="F8" s="16">
        <f>'[1]Показатели для заполнения'!AA7</f>
        <v>16.399999999999999</v>
      </c>
      <c r="G8" s="16">
        <f>'[1]Показатели для заполнения'!AB7</f>
        <v>16.2</v>
      </c>
      <c r="H8" s="16">
        <f>'[1]Показатели для заполнения'!AC7</f>
        <v>16.7</v>
      </c>
      <c r="I8" s="16">
        <f>'[1]Показатели для заполнения'!AD7</f>
        <v>16.3</v>
      </c>
      <c r="J8" s="16">
        <f>'[1]Показатели для заполнения'!AE7</f>
        <v>16.7</v>
      </c>
      <c r="K8" s="16">
        <f>'[1]Показатели для заполнения'!AF7</f>
        <v>16.3</v>
      </c>
      <c r="L8" s="16">
        <f>'[1]Показатели для заполнения'!AG7</f>
        <v>16.7</v>
      </c>
      <c r="M8" s="16">
        <f>'[1]Показатели для заполнения'!AH7</f>
        <v>16.3</v>
      </c>
      <c r="N8" s="16">
        <f>'[1]Показатели для заполнения'!AI7</f>
        <v>16.7</v>
      </c>
      <c r="O8" s="16">
        <f>'[1]Показатели для заполнения'!AJ7</f>
        <v>16.3</v>
      </c>
      <c r="P8" s="16">
        <f>'[1]Показатели для заполнения'!AK7</f>
        <v>16.8</v>
      </c>
      <c r="Q8" s="16">
        <f>'[1]Показатели для заполнения'!AL7</f>
        <v>16.399999999999999</v>
      </c>
      <c r="R8" s="16">
        <f>'[1]Показатели для заполнения'!AM7</f>
        <v>16.8</v>
      </c>
      <c r="S8" s="16">
        <f>'[1]Показатели для заполнения'!AN7</f>
        <v>16.399999999999999</v>
      </c>
      <c r="T8" s="16">
        <f>'[1]Показатели для заполнения'!AO7</f>
        <v>16.8</v>
      </c>
      <c r="U8" s="16">
        <f>'[1]Показатели для заполнения'!AP7</f>
        <v>16.399999999999999</v>
      </c>
      <c r="V8" s="16">
        <f>'[1]Показатели для заполнения'!AQ7</f>
        <v>16.8</v>
      </c>
      <c r="W8" s="16">
        <f>'[1]Показатели для заполнения'!AR7</f>
        <v>16.399999999999999</v>
      </c>
      <c r="X8" s="16">
        <f>'[1]Показатели для заполнения'!AS7</f>
        <v>16.8</v>
      </c>
      <c r="Y8" s="16">
        <f>'[1]Показатели для заполнения'!AT7</f>
        <v>16.399999999999999</v>
      </c>
      <c r="Z8" s="16">
        <f>'[1]Показатели для заполнения'!AU7</f>
        <v>16.8</v>
      </c>
      <c r="AA8" s="16">
        <f>'[1]Показатели для заполнения'!AV7</f>
        <v>16.399999999999999</v>
      </c>
      <c r="AB8" s="16">
        <f>'[1]Показатели для заполнения'!AW7</f>
        <v>16.8</v>
      </c>
      <c r="AC8" s="16">
        <f>'[1]Показатели для заполнения'!AX7</f>
        <v>16.399999999999999</v>
      </c>
      <c r="AD8" s="16">
        <f>'[1]Показатели для заполнения'!AY7</f>
        <v>16.8</v>
      </c>
      <c r="AE8" s="16">
        <f>'[1]Показатели для заполнения'!AZ7</f>
        <v>16.399999999999999</v>
      </c>
      <c r="AF8" s="16">
        <f>'[1]Показатели для заполнения'!BA7</f>
        <v>16.8</v>
      </c>
      <c r="AG8" s="16">
        <f>'[1]Показатели для заполнения'!BB7</f>
        <v>16.399999999999999</v>
      </c>
      <c r="AH8" s="16">
        <f>'[1]Показатели для заполнения'!BC7</f>
        <v>16.8</v>
      </c>
      <c r="AI8" s="16">
        <f>'[1]Показатели для заполнения'!BD7</f>
        <v>16.399999999999999</v>
      </c>
      <c r="AJ8" s="16">
        <f>'[1]Показатели для заполнения'!BE7</f>
        <v>16.8</v>
      </c>
      <c r="AK8" s="16">
        <f>'[1]Показатели для заполнения'!BF7</f>
        <v>16.399999999999999</v>
      </c>
      <c r="AL8" s="38">
        <f t="shared" si="0"/>
        <v>95.679012345679013</v>
      </c>
    </row>
    <row r="9" spans="1:38">
      <c r="A9" s="15">
        <v>5</v>
      </c>
      <c r="B9" s="16" t="str">
        <f>'[1]Показатели для заполнения'!B10</f>
        <v>Туберкулез</v>
      </c>
      <c r="C9" s="61" t="str">
        <f>'[1]Показатели для заполнения'!C10</f>
        <v>На 1 тыс. нас.</v>
      </c>
      <c r="D9" s="24">
        <v>80</v>
      </c>
      <c r="E9" s="39">
        <v>51.8</v>
      </c>
      <c r="F9" s="16">
        <f>'[1]Показатели для заполнения'!AA10</f>
        <v>80.5</v>
      </c>
      <c r="G9" s="16">
        <f>'[1]Показатели для заполнения'!AB10</f>
        <v>80.2</v>
      </c>
      <c r="H9" s="16">
        <f>'[1]Показатели для заполнения'!AC10</f>
        <v>80.599999999999994</v>
      </c>
      <c r="I9" s="16">
        <f>'[1]Показатели для заполнения'!AD10</f>
        <v>80.400000000000006</v>
      </c>
      <c r="J9" s="16">
        <f>'[1]Показатели для заполнения'!AE10</f>
        <v>80.8</v>
      </c>
      <c r="K9" s="16">
        <f>'[1]Показатели для заполнения'!AF10</f>
        <v>80.599999999999994</v>
      </c>
      <c r="L9" s="16">
        <f>'[1]Показатели для заполнения'!AG10</f>
        <v>81.2</v>
      </c>
      <c r="M9" s="16">
        <f>'[1]Показатели для заполнения'!AH10</f>
        <v>80.900000000000006</v>
      </c>
      <c r="N9" s="16">
        <f>'[1]Показатели для заполнения'!AI10</f>
        <v>81.400000000000006</v>
      </c>
      <c r="O9" s="16">
        <f>'[1]Показатели для заполнения'!AJ10</f>
        <v>81.099999999999994</v>
      </c>
      <c r="P9" s="16">
        <f>'[1]Показатели для заполнения'!AK10</f>
        <v>81.7</v>
      </c>
      <c r="Q9" s="16">
        <f>'[1]Показатели для заполнения'!AL10</f>
        <v>81.3</v>
      </c>
      <c r="R9" s="16">
        <f>'[1]Показатели для заполнения'!AM10</f>
        <v>81.8</v>
      </c>
      <c r="S9" s="16">
        <f>'[1]Показатели для заполнения'!AN10</f>
        <v>81.5</v>
      </c>
      <c r="T9" s="16">
        <f>'[1]Показатели для заполнения'!AO10</f>
        <v>82</v>
      </c>
      <c r="U9" s="16">
        <f>'[1]Показатели для заполнения'!AP10</f>
        <v>81.8</v>
      </c>
      <c r="V9" s="16">
        <f>'[1]Показатели для заполнения'!AQ10</f>
        <v>82.2</v>
      </c>
      <c r="W9" s="16">
        <f>'[1]Показатели для заполнения'!AR10</f>
        <v>81.900000000000006</v>
      </c>
      <c r="X9" s="16">
        <f>'[1]Показатели для заполнения'!AS10</f>
        <v>82.4</v>
      </c>
      <c r="Y9" s="16">
        <f>'[1]Показатели для заполнения'!AT10</f>
        <v>82.1</v>
      </c>
      <c r="Z9" s="16">
        <f>'[1]Показатели для заполнения'!AU10</f>
        <v>82.7</v>
      </c>
      <c r="AA9" s="16">
        <f>'[1]Показатели для заполнения'!AV10</f>
        <v>82.4</v>
      </c>
      <c r="AB9" s="16">
        <f>'[1]Показатели для заполнения'!AW10</f>
        <v>82.8</v>
      </c>
      <c r="AC9" s="16">
        <f>'[1]Показатели для заполнения'!AX10</f>
        <v>82.5</v>
      </c>
      <c r="AD9" s="16">
        <f>'[1]Показатели для заполнения'!AY10</f>
        <v>82.9</v>
      </c>
      <c r="AE9" s="16">
        <f>'[1]Показатели для заполнения'!AZ10</f>
        <v>82.7</v>
      </c>
      <c r="AF9" s="16">
        <f>'[1]Показатели для заполнения'!BA10</f>
        <v>83.1</v>
      </c>
      <c r="AG9" s="16">
        <f>'[1]Показатели для заполнения'!BB10</f>
        <v>82.9</v>
      </c>
      <c r="AH9" s="16">
        <f>'[1]Показатели для заполнения'!BC10</f>
        <v>83.3</v>
      </c>
      <c r="AI9" s="16">
        <f>'[1]Показатели для заполнения'!BD10</f>
        <v>83</v>
      </c>
      <c r="AJ9" s="16">
        <f>'[1]Показатели для заполнения'!BE10</f>
        <v>83.7</v>
      </c>
      <c r="AK9" s="16">
        <f>'[1]Показатели для заполнения'!BF10</f>
        <v>83.3</v>
      </c>
      <c r="AL9" s="38">
        <f t="shared" si="0"/>
        <v>64.75</v>
      </c>
    </row>
    <row r="10" spans="1:38">
      <c r="A10" s="15">
        <v>6</v>
      </c>
      <c r="B10" s="16" t="str">
        <f>'[1]Показатели для заполнения'!B11</f>
        <v>ВИЧ</v>
      </c>
      <c r="C10" s="62"/>
      <c r="D10" s="24">
        <v>181.4</v>
      </c>
      <c r="E10" s="39">
        <v>174.6</v>
      </c>
      <c r="F10" s="16">
        <f>'[1]Показатели для заполнения'!AA11</f>
        <v>182.6</v>
      </c>
      <c r="G10" s="16">
        <f>'[1]Показатели для заполнения'!AB11</f>
        <v>181.7</v>
      </c>
      <c r="H10" s="16">
        <f>'[1]Показатели для заполнения'!AC11</f>
        <v>182.9</v>
      </c>
      <c r="I10" s="16">
        <f>'[1]Показатели для заполнения'!AD11</f>
        <v>181.8</v>
      </c>
      <c r="J10" s="16">
        <f>'[1]Показатели для заполнения'!AE11</f>
        <v>183.3</v>
      </c>
      <c r="K10" s="16">
        <f>'[1]Показатели для заполнения'!AF11</f>
        <v>182.3</v>
      </c>
      <c r="L10" s="16">
        <f>'[1]Показатели для заполнения'!AG11</f>
        <v>183.4</v>
      </c>
      <c r="M10" s="16">
        <f>'[1]Показатели для заполнения'!AH11</f>
        <v>182.7</v>
      </c>
      <c r="N10" s="16">
        <f>'[1]Показатели для заполнения'!AI11</f>
        <v>183.2</v>
      </c>
      <c r="O10" s="16">
        <f>'[1]Показатели для заполнения'!AJ11</f>
        <v>182.9</v>
      </c>
      <c r="P10" s="16">
        <f>'[1]Показатели для заполнения'!AK11</f>
        <v>183.4</v>
      </c>
      <c r="Q10" s="16">
        <f>'[1]Показатели для заполнения'!AL11</f>
        <v>183.1</v>
      </c>
      <c r="R10" s="16">
        <f>'[1]Показатели для заполнения'!AM11</f>
        <v>183.8</v>
      </c>
      <c r="S10" s="16">
        <f>'[1]Показатели для заполнения'!AN11</f>
        <v>183.5</v>
      </c>
      <c r="T10" s="16">
        <f>'[1]Показатели для заполнения'!AO11</f>
        <v>184.3</v>
      </c>
      <c r="U10" s="16">
        <f>'[1]Показатели для заполнения'!AP11</f>
        <v>183.8</v>
      </c>
      <c r="V10" s="16">
        <f>'[1]Показатели для заполнения'!AQ11</f>
        <v>185.2</v>
      </c>
      <c r="W10" s="16">
        <f>'[1]Показатели для заполнения'!AR11</f>
        <v>184.1</v>
      </c>
      <c r="X10" s="16">
        <f>'[1]Показатели для заполнения'!AS11</f>
        <v>185.8</v>
      </c>
      <c r="Y10" s="16">
        <f>'[1]Показатели для заполнения'!AT11</f>
        <v>184.4</v>
      </c>
      <c r="Z10" s="16">
        <f>'[1]Показатели для заполнения'!AU11</f>
        <v>186.1</v>
      </c>
      <c r="AA10" s="16">
        <f>'[1]Показатели для заполнения'!AV11</f>
        <v>184.8</v>
      </c>
      <c r="AB10" s="16">
        <f>'[1]Показатели для заполнения'!AW11</f>
        <v>185.9</v>
      </c>
      <c r="AC10" s="16">
        <f>'[1]Показатели для заполнения'!AX11</f>
        <v>185</v>
      </c>
      <c r="AD10" s="16">
        <f>'[1]Показатели для заполнения'!AY11</f>
        <v>186.5</v>
      </c>
      <c r="AE10" s="16">
        <f>'[1]Показатели для заполнения'!AZ11</f>
        <v>185.4</v>
      </c>
      <c r="AF10" s="16">
        <f>'[1]Показатели для заполнения'!BA11</f>
        <v>186.9</v>
      </c>
      <c r="AG10" s="16">
        <f>'[1]Показатели для заполнения'!BB11</f>
        <v>185.9</v>
      </c>
      <c r="AH10" s="16">
        <f>'[1]Показатели для заполнения'!BC11</f>
        <v>187</v>
      </c>
      <c r="AI10" s="16">
        <f>'[1]Показатели для заполнения'!BD11</f>
        <v>186.2</v>
      </c>
      <c r="AJ10" s="16">
        <f>'[1]Показатели для заполнения'!BE11</f>
        <v>187.7</v>
      </c>
      <c r="AK10" s="16">
        <f>'[1]Показатели для заполнения'!BF11</f>
        <v>186.4</v>
      </c>
      <c r="AL10" s="38">
        <f t="shared" si="0"/>
        <v>96.251378169790513</v>
      </c>
    </row>
    <row r="11" spans="1:38" ht="29.25" customHeight="1">
      <c r="A11" s="15">
        <v>7</v>
      </c>
      <c r="B11" s="16" t="str">
        <f>'[1]Показатели для заполнения'!B12</f>
        <v>Сердечно-сосудистые первичные заболевания</v>
      </c>
      <c r="C11" s="62"/>
      <c r="D11" s="24">
        <v>12.7</v>
      </c>
      <c r="E11" s="39">
        <v>19.8</v>
      </c>
      <c r="F11" s="16">
        <f>'[1]Показатели для заполнения'!AA12</f>
        <v>12.8</v>
      </c>
      <c r="G11" s="16">
        <f>'[1]Показатели для заполнения'!AB12</f>
        <v>12.5</v>
      </c>
      <c r="H11" s="16">
        <f>'[1]Показатели для заполнения'!AC12</f>
        <v>12.6</v>
      </c>
      <c r="I11" s="16">
        <f>'[1]Показатели для заполнения'!AD12</f>
        <v>12.1</v>
      </c>
      <c r="J11" s="16">
        <f>'[1]Показатели для заполнения'!AE12</f>
        <v>12.2</v>
      </c>
      <c r="K11" s="16">
        <f>'[1]Показатели для заполнения'!AF12</f>
        <v>11.9</v>
      </c>
      <c r="L11" s="16">
        <f>'[1]Показатели для заполнения'!AG12</f>
        <v>12</v>
      </c>
      <c r="M11" s="16">
        <f>'[1]Показатели для заполнения'!AH12</f>
        <v>11.7</v>
      </c>
      <c r="N11" s="16">
        <f>'[1]Показатели для заполнения'!AI12</f>
        <v>11.9</v>
      </c>
      <c r="O11" s="16">
        <f>'[1]Показатели для заполнения'!AJ12</f>
        <v>11.4</v>
      </c>
      <c r="P11" s="16">
        <f>'[1]Показатели для заполнения'!AK12</f>
        <v>11.8</v>
      </c>
      <c r="Q11" s="16">
        <f>'[1]Показатели для заполнения'!AL12</f>
        <v>11.1</v>
      </c>
      <c r="R11" s="16">
        <f>'[1]Показатели для заполнения'!AM12</f>
        <v>11.4</v>
      </c>
      <c r="S11" s="16">
        <f>'[1]Показатели для заполнения'!AN12</f>
        <v>10.8</v>
      </c>
      <c r="T11" s="16">
        <f>'[1]Показатели для заполнения'!AO12</f>
        <v>10.9</v>
      </c>
      <c r="U11" s="16">
        <f>'[1]Показатели для заполнения'!AP12</f>
        <v>10.3</v>
      </c>
      <c r="V11" s="16">
        <f>'[1]Показатели для заполнения'!AQ12</f>
        <v>10.7</v>
      </c>
      <c r="W11" s="16">
        <f>'[1]Показатели для заполнения'!AR12</f>
        <v>10.1</v>
      </c>
      <c r="X11" s="16">
        <f>'[1]Показатели для заполнения'!AS12</f>
        <v>10.5</v>
      </c>
      <c r="Y11" s="16">
        <f>'[1]Показатели для заполнения'!AT12</f>
        <v>9.9</v>
      </c>
      <c r="Z11" s="16">
        <f>'[1]Показатели для заполнения'!AU12</f>
        <v>10.199999999999999</v>
      </c>
      <c r="AA11" s="16">
        <f>'[1]Показатели для заполнения'!AV12</f>
        <v>9.6999999999999993</v>
      </c>
      <c r="AB11" s="16">
        <f>'[1]Показатели для заполнения'!AW12</f>
        <v>10</v>
      </c>
      <c r="AC11" s="16">
        <f>'[1]Показатели для заполнения'!AX12</f>
        <v>9.4</v>
      </c>
      <c r="AD11" s="16">
        <f>'[1]Показатели для заполнения'!AY12</f>
        <v>9.6</v>
      </c>
      <c r="AE11" s="16">
        <f>'[1]Показатели для заполнения'!AZ12</f>
        <v>9.1</v>
      </c>
      <c r="AF11" s="16">
        <f>'[1]Показатели для заполнения'!BA12</f>
        <v>9.4</v>
      </c>
      <c r="AG11" s="16">
        <f>'[1]Показатели для заполнения'!BB12</f>
        <v>8.9</v>
      </c>
      <c r="AH11" s="16">
        <f>'[1]Показатели для заполнения'!BC12</f>
        <v>9</v>
      </c>
      <c r="AI11" s="16">
        <f>'[1]Показатели для заполнения'!BD12</f>
        <v>8.6999999999999993</v>
      </c>
      <c r="AJ11" s="16">
        <f>'[1]Показатели для заполнения'!BE12</f>
        <v>8.9</v>
      </c>
      <c r="AK11" s="16">
        <f>'[1]Показатели для заполнения'!BF12</f>
        <v>8.3000000000000007</v>
      </c>
      <c r="AL11" s="38">
        <f t="shared" si="0"/>
        <v>155.90551181102364</v>
      </c>
    </row>
    <row r="12" spans="1:38" ht="28.5" customHeight="1">
      <c r="A12" s="15">
        <v>8</v>
      </c>
      <c r="B12" s="16" t="str">
        <f>'[1]Показатели для заполнения'!B13</f>
        <v>Онкология первичные заболевания</v>
      </c>
      <c r="C12" s="62"/>
      <c r="D12" s="24">
        <v>2.7</v>
      </c>
      <c r="E12" s="39">
        <v>6.08</v>
      </c>
      <c r="F12" s="16">
        <f>'[1]Показатели для заполнения'!AA13</f>
        <v>2.8</v>
      </c>
      <c r="G12" s="16">
        <f>'[1]Показатели для заполнения'!AB13</f>
        <v>2.6</v>
      </c>
      <c r="H12" s="16">
        <f>'[1]Показатели для заполнения'!AC13</f>
        <v>2.9</v>
      </c>
      <c r="I12" s="16">
        <f>'[1]Показатели для заполнения'!AD13</f>
        <v>2.8</v>
      </c>
      <c r="J12" s="16">
        <f>'[1]Показатели для заполнения'!AE13</f>
        <v>3</v>
      </c>
      <c r="K12" s="16">
        <f>'[1]Показатели для заполнения'!AF13</f>
        <v>2.9</v>
      </c>
      <c r="L12" s="16">
        <f>'[1]Показатели для заполнения'!AG13</f>
        <v>3.1</v>
      </c>
      <c r="M12" s="16">
        <f>'[1]Показатели для заполнения'!AH13</f>
        <v>3</v>
      </c>
      <c r="N12" s="16">
        <f>'[1]Показатели для заполнения'!AI13</f>
        <v>3.2</v>
      </c>
      <c r="O12" s="16">
        <f>'[1]Показатели для заполнения'!AJ13</f>
        <v>3.1</v>
      </c>
      <c r="P12" s="16">
        <f>'[1]Показатели для заполнения'!AK13</f>
        <v>3.4</v>
      </c>
      <c r="Q12" s="16">
        <f>'[1]Показатели для заполнения'!AL13</f>
        <v>3.3</v>
      </c>
      <c r="R12" s="16">
        <f>'[1]Показатели для заполнения'!AM13</f>
        <v>3.5</v>
      </c>
      <c r="S12" s="16">
        <f>'[1]Показатели для заполнения'!AN13</f>
        <v>3.4</v>
      </c>
      <c r="T12" s="16">
        <f>'[1]Показатели для заполнения'!AO13</f>
        <v>3.6</v>
      </c>
      <c r="U12" s="16">
        <f>'[1]Показатели для заполнения'!AP13</f>
        <v>3.5</v>
      </c>
      <c r="V12" s="16">
        <f>'[1]Показатели для заполнения'!AQ13</f>
        <v>3.9</v>
      </c>
      <c r="W12" s="16">
        <f>'[1]Показатели для заполнения'!AR13</f>
        <v>3.8</v>
      </c>
      <c r="X12" s="16">
        <f>'[1]Показатели для заполнения'!AS13</f>
        <v>4</v>
      </c>
      <c r="Y12" s="16">
        <f>'[1]Показатели для заполнения'!AT13</f>
        <v>3.9</v>
      </c>
      <c r="Z12" s="16">
        <f>'[1]Показатели для заполнения'!AU13</f>
        <v>4.0999999999999996</v>
      </c>
      <c r="AA12" s="16">
        <f>'[1]Показатели для заполнения'!AV13</f>
        <v>4</v>
      </c>
      <c r="AB12" s="16">
        <f>'[1]Показатели для заполнения'!AW13</f>
        <v>4.2</v>
      </c>
      <c r="AC12" s="16">
        <f>'[1]Показатели для заполнения'!AX13</f>
        <v>4.0999999999999996</v>
      </c>
      <c r="AD12" s="16">
        <f>'[1]Показатели для заполнения'!AY13</f>
        <v>4.5</v>
      </c>
      <c r="AE12" s="16">
        <f>'[1]Показатели для заполнения'!AZ13</f>
        <v>4.3</v>
      </c>
      <c r="AF12" s="16">
        <f>'[1]Показатели для заполнения'!BA13</f>
        <v>4.9000000000000004</v>
      </c>
      <c r="AG12" s="16">
        <f>'[1]Показатели для заполнения'!BB13</f>
        <v>4.5</v>
      </c>
      <c r="AH12" s="16">
        <f>'[1]Показатели для заполнения'!BC13</f>
        <v>5</v>
      </c>
      <c r="AI12" s="16">
        <f>'[1]Показатели для заполнения'!BD13</f>
        <v>4.7</v>
      </c>
      <c r="AJ12" s="16">
        <f>'[1]Показатели для заполнения'!BE13</f>
        <v>5.3</v>
      </c>
      <c r="AK12" s="16">
        <f>'[1]Показатели для заполнения'!BF13</f>
        <v>4.9000000000000004</v>
      </c>
      <c r="AL12" s="38" t="s">
        <v>33</v>
      </c>
    </row>
    <row r="13" spans="1:38" ht="21" customHeight="1">
      <c r="A13" s="15">
        <v>9</v>
      </c>
      <c r="B13" s="16" t="str">
        <f>'[1]Показатели для заполнения'!B14</f>
        <v>Отравления</v>
      </c>
      <c r="C13" s="63"/>
      <c r="D13" s="24">
        <v>146.1</v>
      </c>
      <c r="E13" s="39">
        <v>99.2</v>
      </c>
      <c r="F13" s="16">
        <f>'[1]Показатели для заполнения'!AA14</f>
        <v>146.9</v>
      </c>
      <c r="G13" s="16">
        <f>'[1]Показатели для заполнения'!AB14</f>
        <v>146</v>
      </c>
      <c r="H13" s="16">
        <f>'[1]Показатели для заполнения'!AC14</f>
        <v>145.9</v>
      </c>
      <c r="I13" s="16">
        <f>'[1]Показатели для заполнения'!AD14</f>
        <v>145.30000000000001</v>
      </c>
      <c r="J13" s="16">
        <f>'[1]Показатели для заполнения'!AE14</f>
        <v>145.9</v>
      </c>
      <c r="K13" s="16">
        <f>'[1]Показатели для заполнения'!AF14</f>
        <v>145.4</v>
      </c>
      <c r="L13" s="16">
        <f>'[1]Показатели для заполнения'!AG14</f>
        <v>145.5</v>
      </c>
      <c r="M13" s="16">
        <f>'[1]Показатели для заполнения'!AH14</f>
        <v>145.30000000000001</v>
      </c>
      <c r="N13" s="16">
        <f>'[1]Показатели для заполнения'!AI14</f>
        <v>145.6</v>
      </c>
      <c r="O13" s="16">
        <f>'[1]Показатели для заполнения'!AJ14</f>
        <v>145.1</v>
      </c>
      <c r="P13" s="16">
        <f>'[1]Показатели для заполнения'!AK14</f>
        <v>145.5</v>
      </c>
      <c r="Q13" s="16">
        <f>'[1]Показатели для заполнения'!AL14</f>
        <v>144.9</v>
      </c>
      <c r="R13" s="16">
        <f>'[1]Показатели для заполнения'!AM14</f>
        <v>145.1</v>
      </c>
      <c r="S13" s="16">
        <f>'[1]Показатели для заполнения'!AN14</f>
        <v>144.69999999999999</v>
      </c>
      <c r="T13" s="16">
        <f>'[1]Показатели для заполнения'!AO14</f>
        <v>145.19999999999999</v>
      </c>
      <c r="U13" s="16">
        <f>'[1]Показатели для заполнения'!AP14</f>
        <v>144.5</v>
      </c>
      <c r="V13" s="16">
        <f>'[1]Показатели для заполнения'!AQ14</f>
        <v>145.30000000000001</v>
      </c>
      <c r="W13" s="16">
        <f>'[1]Показатели для заполнения'!AR14</f>
        <v>144.4</v>
      </c>
      <c r="X13" s="16">
        <f>'[1]Показатели для заполнения'!AS14</f>
        <v>145.5</v>
      </c>
      <c r="Y13" s="16">
        <f>'[1]Показатели для заполнения'!AT14</f>
        <v>144.19999999999999</v>
      </c>
      <c r="Z13" s="16">
        <f>'[1]Показатели для заполнения'!AU14</f>
        <v>145.6</v>
      </c>
      <c r="AA13" s="16">
        <f>'[1]Показатели для заполнения'!AV14</f>
        <v>144</v>
      </c>
      <c r="AB13" s="16">
        <f>'[1]Показатели для заполнения'!AW14</f>
        <v>145</v>
      </c>
      <c r="AC13" s="16">
        <f>'[1]Показатели для заполнения'!AX14</f>
        <v>143.80000000000001</v>
      </c>
      <c r="AD13" s="16">
        <f>'[1]Показатели для заполнения'!AY14</f>
        <v>144.9</v>
      </c>
      <c r="AE13" s="16">
        <f>'[1]Показатели для заполнения'!AZ14</f>
        <v>143.69999999999999</v>
      </c>
      <c r="AF13" s="16">
        <f>'[1]Показатели для заполнения'!BA14</f>
        <v>144.69999999999999</v>
      </c>
      <c r="AG13" s="16">
        <f>'[1]Показатели для заполнения'!BB14</f>
        <v>143.5</v>
      </c>
      <c r="AH13" s="16">
        <f>'[1]Показатели для заполнения'!BC14</f>
        <v>144.4</v>
      </c>
      <c r="AI13" s="16">
        <f>'[1]Показатели для заполнения'!BD14</f>
        <v>143.4</v>
      </c>
      <c r="AJ13" s="16">
        <f>'[1]Показатели для заполнения'!BE14</f>
        <v>144</v>
      </c>
      <c r="AK13" s="16">
        <f>'[1]Показатели для заполнения'!BF14</f>
        <v>143.30000000000001</v>
      </c>
      <c r="AL13" s="38">
        <f t="shared" si="0"/>
        <v>67.898699520876121</v>
      </c>
    </row>
    <row r="14" spans="1:38" ht="31.5" customHeight="1">
      <c r="A14" s="15">
        <v>10</v>
      </c>
      <c r="B14" s="16" t="str">
        <f>'[1]Показатели для заполнения'!B16</f>
        <v>Количество детей, охваченных дошкольным образованием</v>
      </c>
      <c r="C14" s="24" t="str">
        <f>'[1]Показатели для заполнения'!C16</f>
        <v>На 1 тыс. нас.</v>
      </c>
      <c r="D14" s="34">
        <f>'[1]Показатели для заполнения'!Y16</f>
        <v>4.3019999999999996</v>
      </c>
      <c r="E14" s="44">
        <v>4.3</v>
      </c>
      <c r="F14" s="18">
        <f>'[1]Показатели для заполнения'!AA16</f>
        <v>4.3099999999999996</v>
      </c>
      <c r="G14" s="18">
        <f>'[1]Показатели для заполнения'!AB16</f>
        <v>4.32</v>
      </c>
      <c r="H14" s="18">
        <f>'[1]Показатели для заполнения'!AC16</f>
        <v>4.3099999999999996</v>
      </c>
      <c r="I14" s="18">
        <f>'[1]Показатели для заполнения'!AD16</f>
        <v>4.32</v>
      </c>
      <c r="J14" s="18">
        <f>'[1]Показатели для заполнения'!AE16</f>
        <v>4.32</v>
      </c>
      <c r="K14" s="18">
        <f>'[1]Показатели для заполнения'!AF16</f>
        <v>4.33</v>
      </c>
      <c r="L14" s="18">
        <f>'[1]Показатели для заполнения'!AG16</f>
        <v>4.32</v>
      </c>
      <c r="M14" s="18">
        <f>'[1]Показатели для заполнения'!AH16</f>
        <v>4.33</v>
      </c>
      <c r="N14" s="18">
        <f>'[1]Показатели для заполнения'!AI16</f>
        <v>4.32</v>
      </c>
      <c r="O14" s="18">
        <f>'[1]Показатели для заполнения'!AJ16</f>
        <v>4.33</v>
      </c>
      <c r="P14" s="18">
        <f>'[1]Показатели для заполнения'!AK16</f>
        <v>4.33</v>
      </c>
      <c r="Q14" s="18">
        <f>'[1]Показатели для заполнения'!AL16</f>
        <v>4.34</v>
      </c>
      <c r="R14" s="18">
        <f>'[1]Показатели для заполнения'!AM16</f>
        <v>4.33</v>
      </c>
      <c r="S14" s="18">
        <f>'[1]Показатели для заполнения'!AN16</f>
        <v>4.34</v>
      </c>
      <c r="T14" s="18">
        <f>'[1]Показатели для заполнения'!AO16</f>
        <v>4.34</v>
      </c>
      <c r="U14" s="18">
        <f>'[1]Показатели для заполнения'!AP16</f>
        <v>4.3499999999999996</v>
      </c>
      <c r="V14" s="18">
        <f>'[1]Показатели для заполнения'!AQ16</f>
        <v>4.3499999999999996</v>
      </c>
      <c r="W14" s="18">
        <f>'[1]Показатели для заполнения'!AR16</f>
        <v>4.3600000000000003</v>
      </c>
      <c r="X14" s="18">
        <f>'[1]Показатели для заполнения'!AS16</f>
        <v>4.3499999999999996</v>
      </c>
      <c r="Y14" s="18">
        <f>'[1]Показатели для заполнения'!AT16</f>
        <v>4.3600000000000003</v>
      </c>
      <c r="Z14" s="18">
        <f>'[1]Показатели для заполнения'!AU16</f>
        <v>4.3600000000000003</v>
      </c>
      <c r="AA14" s="18">
        <f>'[1]Показатели для заполнения'!AV16</f>
        <v>4.37</v>
      </c>
      <c r="AB14" s="18">
        <f>'[1]Показатели для заполнения'!AW16</f>
        <v>4.3600000000000003</v>
      </c>
      <c r="AC14" s="18">
        <f>'[1]Показатели для заполнения'!AX16</f>
        <v>4.37</v>
      </c>
      <c r="AD14" s="18">
        <f>'[1]Показатели для заполнения'!AY16</f>
        <v>4.37</v>
      </c>
      <c r="AE14" s="18">
        <f>'[1]Показатели для заполнения'!AZ16</f>
        <v>4.38</v>
      </c>
      <c r="AF14" s="18">
        <f>'[1]Показатели для заполнения'!BA16</f>
        <v>4.37</v>
      </c>
      <c r="AG14" s="18">
        <f>'[1]Показатели для заполнения'!BB16</f>
        <v>4.38</v>
      </c>
      <c r="AH14" s="18">
        <f>'[1]Показатели для заполнения'!BC16</f>
        <v>4.38</v>
      </c>
      <c r="AI14" s="18">
        <f>'[1]Показатели для заполнения'!BD16</f>
        <v>4.3899999999999997</v>
      </c>
      <c r="AJ14" s="18">
        <f>'[1]Показатели для заполнения'!BE16</f>
        <v>4.4000000000000004</v>
      </c>
      <c r="AK14" s="18">
        <f>'[1]Показатели для заполнения'!BF16</f>
        <v>4.4000000000000004</v>
      </c>
      <c r="AL14" s="38">
        <f t="shared" si="0"/>
        <v>99.953509995351013</v>
      </c>
    </row>
    <row r="15" spans="1:38" ht="61.5" customHeight="1">
      <c r="A15" s="15">
        <v>11</v>
      </c>
      <c r="B15" s="16" t="str">
        <f>'[1]Показатели для заполнения'!B17</f>
        <v>Охват детей в возрасте от 3 до 7 лет дошкольным образованием (исполнение Указа Президента РФ от  07.05 2012 № 599)</v>
      </c>
      <c r="C15" s="16" t="str">
        <f>'[1]Показатели для заполнения'!C17</f>
        <v>%</v>
      </c>
      <c r="D15" s="35">
        <f>'[1]Показатели для заполнения'!Y17</f>
        <v>100</v>
      </c>
      <c r="E15" s="41">
        <v>100</v>
      </c>
      <c r="F15" s="19">
        <f>'[1]Показатели для заполнения'!AA17</f>
        <v>100</v>
      </c>
      <c r="G15" s="19">
        <f>'[1]Показатели для заполнения'!AB17</f>
        <v>100</v>
      </c>
      <c r="H15" s="19">
        <f>'[1]Показатели для заполнения'!AC17</f>
        <v>100</v>
      </c>
      <c r="I15" s="19">
        <f>'[1]Показатели для заполнения'!AD17</f>
        <v>100</v>
      </c>
      <c r="J15" s="19">
        <f>'[1]Показатели для заполнения'!AE17</f>
        <v>100</v>
      </c>
      <c r="K15" s="19">
        <f>'[1]Показатели для заполнения'!AF17</f>
        <v>100</v>
      </c>
      <c r="L15" s="19">
        <f>'[1]Показатели для заполнения'!AG17</f>
        <v>100</v>
      </c>
      <c r="M15" s="19">
        <f>'[1]Показатели для заполнения'!AH17</f>
        <v>100</v>
      </c>
      <c r="N15" s="19">
        <f>'[1]Показатели для заполнения'!AI17</f>
        <v>100</v>
      </c>
      <c r="O15" s="19">
        <f>'[1]Показатели для заполнения'!AJ17</f>
        <v>100</v>
      </c>
      <c r="P15" s="19">
        <f>'[1]Показатели для заполнения'!AK17</f>
        <v>100</v>
      </c>
      <c r="Q15" s="19">
        <f>'[1]Показатели для заполнения'!AL17</f>
        <v>100</v>
      </c>
      <c r="R15" s="19">
        <f>'[1]Показатели для заполнения'!AM17</f>
        <v>100</v>
      </c>
      <c r="S15" s="19">
        <f>'[1]Показатели для заполнения'!AN17</f>
        <v>100</v>
      </c>
      <c r="T15" s="19">
        <f>'[1]Показатели для заполнения'!AO17</f>
        <v>100</v>
      </c>
      <c r="U15" s="19">
        <f>'[1]Показатели для заполнения'!AP17</f>
        <v>100</v>
      </c>
      <c r="V15" s="19">
        <f>'[1]Показатели для заполнения'!AQ17</f>
        <v>100</v>
      </c>
      <c r="W15" s="19">
        <f>'[1]Показатели для заполнения'!AR17</f>
        <v>100</v>
      </c>
      <c r="X15" s="19">
        <f>'[1]Показатели для заполнения'!AS17</f>
        <v>100</v>
      </c>
      <c r="Y15" s="19">
        <f>'[1]Показатели для заполнения'!AT17</f>
        <v>100</v>
      </c>
      <c r="Z15" s="19">
        <f>'[1]Показатели для заполнения'!AU17</f>
        <v>100</v>
      </c>
      <c r="AA15" s="19">
        <f>'[1]Показатели для заполнения'!AV17</f>
        <v>100</v>
      </c>
      <c r="AB15" s="19">
        <f>'[1]Показатели для заполнения'!AW17</f>
        <v>100</v>
      </c>
      <c r="AC15" s="19">
        <f>'[1]Показатели для заполнения'!AX17</f>
        <v>100</v>
      </c>
      <c r="AD15" s="19">
        <f>'[1]Показатели для заполнения'!AY17</f>
        <v>100</v>
      </c>
      <c r="AE15" s="19">
        <f>'[1]Показатели для заполнения'!AZ17</f>
        <v>100</v>
      </c>
      <c r="AF15" s="19">
        <f>'[1]Показатели для заполнения'!BA17</f>
        <v>100</v>
      </c>
      <c r="AG15" s="19">
        <f>'[1]Показатели для заполнения'!BB17</f>
        <v>100</v>
      </c>
      <c r="AH15" s="19">
        <f>'[1]Показатели для заполнения'!BC17</f>
        <v>100</v>
      </c>
      <c r="AI15" s="19">
        <f>'[1]Показатели для заполнения'!BD17</f>
        <v>100</v>
      </c>
      <c r="AJ15" s="19">
        <f>'[1]Показатели для заполнения'!BE17</f>
        <v>100</v>
      </c>
      <c r="AK15" s="19">
        <f>'[1]Показатели для заполнения'!BF17</f>
        <v>100</v>
      </c>
      <c r="AL15" s="38">
        <f t="shared" si="0"/>
        <v>100</v>
      </c>
    </row>
    <row r="16" spans="1:38" ht="66.75" customHeight="1">
      <c r="A16" s="15">
        <v>12</v>
      </c>
      <c r="B16" s="16" t="str">
        <f>'[1]Показатели для заполнения'!B19</f>
        <v>Доля учащихся общеобразовательных организаций, обучающихся в одну смену</v>
      </c>
      <c r="C16" s="16" t="str">
        <f>'[1]Показатели для заполнения'!C19</f>
        <v>%</v>
      </c>
      <c r="D16" s="35">
        <f>'[1]Показатели для заполнения'!Y19</f>
        <v>100</v>
      </c>
      <c r="E16" s="41">
        <v>100</v>
      </c>
      <c r="F16" s="19">
        <f>'[1]Показатели для заполнения'!AA19</f>
        <v>100</v>
      </c>
      <c r="G16" s="19">
        <f>'[1]Показатели для заполнения'!AB19</f>
        <v>100</v>
      </c>
      <c r="H16" s="19">
        <f>'[1]Показатели для заполнения'!AC19</f>
        <v>100</v>
      </c>
      <c r="I16" s="19">
        <f>'[1]Показатели для заполнения'!AD19</f>
        <v>100</v>
      </c>
      <c r="J16" s="19">
        <f>'[1]Показатели для заполнения'!AE19</f>
        <v>100</v>
      </c>
      <c r="K16" s="19">
        <f>'[1]Показатели для заполнения'!AF19</f>
        <v>100</v>
      </c>
      <c r="L16" s="19">
        <f>'[1]Показатели для заполнения'!AG19</f>
        <v>100</v>
      </c>
      <c r="M16" s="19">
        <f>'[1]Показатели для заполнения'!AH19</f>
        <v>100</v>
      </c>
      <c r="N16" s="19">
        <f>'[1]Показатели для заполнения'!AI19</f>
        <v>100</v>
      </c>
      <c r="O16" s="19">
        <f>'[1]Показатели для заполнения'!AJ19</f>
        <v>100</v>
      </c>
      <c r="P16" s="19">
        <f>'[1]Показатели для заполнения'!AK19</f>
        <v>100</v>
      </c>
      <c r="Q16" s="19">
        <f>'[1]Показатели для заполнения'!AL19</f>
        <v>100</v>
      </c>
      <c r="R16" s="19">
        <f>'[1]Показатели для заполнения'!AM19</f>
        <v>100</v>
      </c>
      <c r="S16" s="19">
        <f>'[1]Показатели для заполнения'!AN19</f>
        <v>100</v>
      </c>
      <c r="T16" s="19">
        <f>'[1]Показатели для заполнения'!AO19</f>
        <v>100</v>
      </c>
      <c r="U16" s="19">
        <f>'[1]Показатели для заполнения'!AP19</f>
        <v>100</v>
      </c>
      <c r="V16" s="19">
        <f>'[1]Показатели для заполнения'!AQ19</f>
        <v>100</v>
      </c>
      <c r="W16" s="19">
        <f>'[1]Показатели для заполнения'!AR19</f>
        <v>100</v>
      </c>
      <c r="X16" s="19">
        <f>'[1]Показатели для заполнения'!AS19</f>
        <v>100</v>
      </c>
      <c r="Y16" s="19">
        <f>'[1]Показатели для заполнения'!AT19</f>
        <v>100</v>
      </c>
      <c r="Z16" s="19">
        <f>'[1]Показатели для заполнения'!AU19</f>
        <v>100</v>
      </c>
      <c r="AA16" s="19">
        <f>'[1]Показатели для заполнения'!AV19</f>
        <v>100</v>
      </c>
      <c r="AB16" s="19">
        <f>'[1]Показатели для заполнения'!AW19</f>
        <v>100</v>
      </c>
      <c r="AC16" s="19">
        <f>'[1]Показатели для заполнения'!AX19</f>
        <v>100</v>
      </c>
      <c r="AD16" s="19">
        <f>'[1]Показатели для заполнения'!AY19</f>
        <v>100</v>
      </c>
      <c r="AE16" s="19">
        <f>'[1]Показатели для заполнения'!AZ19</f>
        <v>100</v>
      </c>
      <c r="AF16" s="19">
        <f>'[1]Показатели для заполнения'!BA19</f>
        <v>100</v>
      </c>
      <c r="AG16" s="19">
        <f>'[1]Показатели для заполнения'!BB19</f>
        <v>100</v>
      </c>
      <c r="AH16" s="19">
        <f>'[1]Показатели для заполнения'!BC19</f>
        <v>100</v>
      </c>
      <c r="AI16" s="19">
        <f>'[1]Показатели для заполнения'!BD19</f>
        <v>100</v>
      </c>
      <c r="AJ16" s="19">
        <f>'[1]Показатели для заполнения'!BE19</f>
        <v>100</v>
      </c>
      <c r="AK16" s="19">
        <f>'[1]Показатели для заполнения'!BF19</f>
        <v>100</v>
      </c>
      <c r="AL16" s="38">
        <f t="shared" si="0"/>
        <v>100</v>
      </c>
    </row>
    <row r="17" spans="1:38" ht="39.75" customHeight="1">
      <c r="A17" s="15">
        <v>13</v>
      </c>
      <c r="B17" s="16" t="str">
        <f>'[1]Показатели для заполнения'!B21</f>
        <v>Доля полученных аттестатов о среднем общем образовании</v>
      </c>
      <c r="C17" s="16" t="str">
        <f>'[1]Показатели для заполнения'!C21</f>
        <v>%</v>
      </c>
      <c r="D17" s="35">
        <f>'[1]Показатели для заполнения'!Y21</f>
        <v>100</v>
      </c>
      <c r="E17" s="41">
        <v>100</v>
      </c>
      <c r="F17" s="19">
        <f>'[1]Показатели для заполнения'!AA21</f>
        <v>100</v>
      </c>
      <c r="G17" s="19">
        <f>'[1]Показатели для заполнения'!AB21</f>
        <v>100</v>
      </c>
      <c r="H17" s="19">
        <f>'[1]Показатели для заполнения'!AC21</f>
        <v>100</v>
      </c>
      <c r="I17" s="19">
        <f>'[1]Показатели для заполнения'!AD21</f>
        <v>100</v>
      </c>
      <c r="J17" s="19">
        <f>'[1]Показатели для заполнения'!AE21</f>
        <v>100</v>
      </c>
      <c r="K17" s="19">
        <f>'[1]Показатели для заполнения'!AF21</f>
        <v>100</v>
      </c>
      <c r="L17" s="19">
        <f>'[1]Показатели для заполнения'!AG21</f>
        <v>100</v>
      </c>
      <c r="M17" s="19">
        <f>'[1]Показатели для заполнения'!AH21</f>
        <v>100</v>
      </c>
      <c r="N17" s="19">
        <f>'[1]Показатели для заполнения'!AI21</f>
        <v>100</v>
      </c>
      <c r="O17" s="19">
        <f>'[1]Показатели для заполнения'!AJ21</f>
        <v>100</v>
      </c>
      <c r="P17" s="19">
        <f>'[1]Показатели для заполнения'!AK21</f>
        <v>100</v>
      </c>
      <c r="Q17" s="19">
        <f>'[1]Показатели для заполнения'!AL21</f>
        <v>100</v>
      </c>
      <c r="R17" s="19">
        <f>'[1]Показатели для заполнения'!AM21</f>
        <v>100</v>
      </c>
      <c r="S17" s="19">
        <f>'[1]Показатели для заполнения'!AN21</f>
        <v>100</v>
      </c>
      <c r="T17" s="19">
        <f>'[1]Показатели для заполнения'!AO21</f>
        <v>100</v>
      </c>
      <c r="U17" s="19">
        <f>'[1]Показатели для заполнения'!AP21</f>
        <v>100</v>
      </c>
      <c r="V17" s="19">
        <f>'[1]Показатели для заполнения'!AQ21</f>
        <v>100</v>
      </c>
      <c r="W17" s="19">
        <f>'[1]Показатели для заполнения'!AR21</f>
        <v>100</v>
      </c>
      <c r="X17" s="19">
        <f>'[1]Показатели для заполнения'!AS21</f>
        <v>100</v>
      </c>
      <c r="Y17" s="19">
        <f>'[1]Показатели для заполнения'!AT21</f>
        <v>100</v>
      </c>
      <c r="Z17" s="19">
        <f>'[1]Показатели для заполнения'!AU21</f>
        <v>100</v>
      </c>
      <c r="AA17" s="19">
        <f>'[1]Показатели для заполнения'!AV21</f>
        <v>100</v>
      </c>
      <c r="AB17" s="19">
        <f>'[1]Показатели для заполнения'!AW21</f>
        <v>100</v>
      </c>
      <c r="AC17" s="19">
        <f>'[1]Показатели для заполнения'!AX21</f>
        <v>100</v>
      </c>
      <c r="AD17" s="19">
        <f>'[1]Показатели для заполнения'!AY21</f>
        <v>100</v>
      </c>
      <c r="AE17" s="19">
        <f>'[1]Показатели для заполнения'!AZ21</f>
        <v>100</v>
      </c>
      <c r="AF17" s="19">
        <f>'[1]Показатели для заполнения'!BA21</f>
        <v>100</v>
      </c>
      <c r="AG17" s="19">
        <f>'[1]Показатели для заполнения'!BB21</f>
        <v>100</v>
      </c>
      <c r="AH17" s="19">
        <f>'[1]Показатели для заполнения'!BC21</f>
        <v>100</v>
      </c>
      <c r="AI17" s="19">
        <f>'[1]Показатели для заполнения'!BD21</f>
        <v>100</v>
      </c>
      <c r="AJ17" s="19">
        <f>'[1]Показатели для заполнения'!BE21</f>
        <v>100</v>
      </c>
      <c r="AK17" s="19">
        <f>'[1]Показатели для заполнения'!BF21</f>
        <v>100</v>
      </c>
      <c r="AL17" s="38">
        <f t="shared" si="0"/>
        <v>100</v>
      </c>
    </row>
    <row r="18" spans="1:38" ht="53.25" customHeight="1">
      <c r="A18" s="15">
        <v>14</v>
      </c>
      <c r="B18" s="16" t="str">
        <f>'[1]Показатели для заполнения'!B23</f>
        <v xml:space="preserve">Доля детей, охваченных образовательными программами дополнительного образования </v>
      </c>
      <c r="C18" s="16" t="str">
        <f>'[1]Показатели для заполнения'!C23</f>
        <v>%</v>
      </c>
      <c r="D18" s="41">
        <v>72</v>
      </c>
      <c r="E18" s="41">
        <v>75</v>
      </c>
      <c r="F18" s="19">
        <f>'[1]Показатели для заполнения'!AA23</f>
        <v>71.900000000000006</v>
      </c>
      <c r="G18" s="19">
        <f>'[1]Показатели для заполнения'!AB23</f>
        <v>72.400000000000006</v>
      </c>
      <c r="H18" s="19">
        <f>'[1]Показатели для заполнения'!AC23</f>
        <v>71.900000000000006</v>
      </c>
      <c r="I18" s="19">
        <f>'[1]Показатели для заполнения'!AD23</f>
        <v>72.400000000000006</v>
      </c>
      <c r="J18" s="19">
        <f>'[1]Показатели для заполнения'!AE23</f>
        <v>71.900000000000006</v>
      </c>
      <c r="K18" s="19">
        <f>'[1]Показатели для заполнения'!AF23</f>
        <v>72.400000000000006</v>
      </c>
      <c r="L18" s="19">
        <f>'[1]Показатели для заполнения'!AG23</f>
        <v>71.900000000000006</v>
      </c>
      <c r="M18" s="19">
        <f>'[1]Показатели для заполнения'!AH23</f>
        <v>72.400000000000006</v>
      </c>
      <c r="N18" s="19">
        <f>'[1]Показатели для заполнения'!AI23</f>
        <v>71.900000000000006</v>
      </c>
      <c r="O18" s="19">
        <f>'[1]Показатели для заполнения'!AJ23</f>
        <v>72.400000000000006</v>
      </c>
      <c r="P18" s="19">
        <f>'[1]Показатели для заполнения'!AK23</f>
        <v>71.900000000000006</v>
      </c>
      <c r="Q18" s="19">
        <f>'[1]Показатели для заполнения'!AL23</f>
        <v>72.5</v>
      </c>
      <c r="R18" s="19">
        <f>'[1]Показатели для заполнения'!AM23</f>
        <v>72.3</v>
      </c>
      <c r="S18" s="19">
        <f>'[1]Показатели для заполнения'!AN23</f>
        <v>72.5</v>
      </c>
      <c r="T18" s="19">
        <f>'[1]Показатели для заполнения'!AO23</f>
        <v>72.3</v>
      </c>
      <c r="U18" s="19">
        <f>'[1]Показатели для заполнения'!AP23</f>
        <v>72.5</v>
      </c>
      <c r="V18" s="19">
        <f>'[1]Показатели для заполнения'!AQ23</f>
        <v>72.3</v>
      </c>
      <c r="W18" s="19">
        <f>'[1]Показатели для заполнения'!AR23</f>
        <v>72.5</v>
      </c>
      <c r="X18" s="19">
        <f>'[1]Показатели для заполнения'!AS23</f>
        <v>72.3</v>
      </c>
      <c r="Y18" s="19">
        <f>'[1]Показатели для заполнения'!AT23</f>
        <v>72.5</v>
      </c>
      <c r="Z18" s="19">
        <f>'[1]Показатели для заполнения'!AU23</f>
        <v>72.3</v>
      </c>
      <c r="AA18" s="19">
        <f>'[1]Показатели для заполнения'!AV23</f>
        <v>72.5</v>
      </c>
      <c r="AB18" s="19">
        <f>'[1]Показатели для заполнения'!AW23</f>
        <v>72.3</v>
      </c>
      <c r="AC18" s="19">
        <f>'[1]Показатели для заполнения'!AX23</f>
        <v>72.5</v>
      </c>
      <c r="AD18" s="19">
        <f>'[1]Показатели для заполнения'!AY23</f>
        <v>72.3</v>
      </c>
      <c r="AE18" s="19">
        <f>'[1]Показатели для заполнения'!AZ23</f>
        <v>72.5</v>
      </c>
      <c r="AF18" s="19">
        <f>'[1]Показатели для заполнения'!BA23</f>
        <v>72.3</v>
      </c>
      <c r="AG18" s="19">
        <f>'[1]Показатели для заполнения'!BB23</f>
        <v>72.5</v>
      </c>
      <c r="AH18" s="19">
        <f>'[1]Показатели для заполнения'!BC23</f>
        <v>72.3</v>
      </c>
      <c r="AI18" s="19">
        <f>'[1]Показатели для заполнения'!BD23</f>
        <v>72.5</v>
      </c>
      <c r="AJ18" s="19">
        <f>'[1]Показатели для заполнения'!BE23</f>
        <v>72.3</v>
      </c>
      <c r="AK18" s="19">
        <f>'[1]Показатели для заполнения'!BF23</f>
        <v>72.5</v>
      </c>
      <c r="AL18" s="38">
        <f t="shared" si="0"/>
        <v>104.16666666666667</v>
      </c>
    </row>
    <row r="19" spans="1:38" ht="33.75" customHeight="1">
      <c r="A19" s="15">
        <v>15</v>
      </c>
      <c r="B19" s="16" t="str">
        <f>'[1]Показатели для заполнения'!B36</f>
        <v>Посещаемость учреждений культуры</v>
      </c>
      <c r="C19" s="16" t="s">
        <v>13</v>
      </c>
      <c r="D19" s="35">
        <v>204</v>
      </c>
      <c r="E19" s="41">
        <v>203</v>
      </c>
      <c r="F19" s="19">
        <f>'[1]Показатели для заполнения'!AA36/1000</f>
        <v>193.39500000000001</v>
      </c>
      <c r="G19" s="19">
        <f>'[1]Показатели для заполнения'!AB36/1000</f>
        <v>204.45500000000001</v>
      </c>
      <c r="H19" s="19">
        <f>'[1]Показатели для заполнения'!AC36/1000</f>
        <v>193.39500000000001</v>
      </c>
      <c r="I19" s="19">
        <f>'[1]Показатели для заполнения'!AD36/1000</f>
        <v>204.45500000000001</v>
      </c>
      <c r="J19" s="19">
        <f>'[1]Показатели для заполнения'!AE36/1000</f>
        <v>193.39500000000001</v>
      </c>
      <c r="K19" s="19">
        <f>'[1]Показатели для заполнения'!AF36/1000</f>
        <v>204.55500000000001</v>
      </c>
      <c r="L19" s="19">
        <f>'[1]Показатели для заполнения'!AG36/1000</f>
        <v>193.39500000000001</v>
      </c>
      <c r="M19" s="19">
        <f>'[1]Показатели для заполнения'!AH36/1000</f>
        <v>204.45500000000001</v>
      </c>
      <c r="N19" s="19">
        <f>'[1]Показатели для заполнения'!AI36/1000</f>
        <v>193.39500000000001</v>
      </c>
      <c r="O19" s="19">
        <f>'[1]Показатели для заполнения'!AJ36/1000</f>
        <v>204.45500000000001</v>
      </c>
      <c r="P19" s="19">
        <f>'[1]Показатели для заполнения'!AK36/1000</f>
        <v>193.58799999999999</v>
      </c>
      <c r="Q19" s="19">
        <f>'[1]Показатели для заполнения'!AL36/1000</f>
        <v>205.477</v>
      </c>
      <c r="R19" s="19">
        <f>'[1]Показатели для заполнения'!AM36/1000</f>
        <v>193.58799999999999</v>
      </c>
      <c r="S19" s="19">
        <f>'[1]Показатели для заполнения'!AN36/1000</f>
        <v>205.477</v>
      </c>
      <c r="T19" s="19">
        <f>'[1]Показатели для заполнения'!AO36/1000</f>
        <v>193.58799999999999</v>
      </c>
      <c r="U19" s="19">
        <f>'[1]Показатели для заполнения'!AP36/1000</f>
        <v>205.477</v>
      </c>
      <c r="V19" s="19">
        <f>'[1]Показатели для заполнения'!AQ36/1000</f>
        <v>193.58799999999999</v>
      </c>
      <c r="W19" s="19">
        <f>'[1]Показатели для заполнения'!AR36/1000</f>
        <v>205.477</v>
      </c>
      <c r="X19" s="19">
        <f>'[1]Показатели для заполнения'!AS36/1000</f>
        <v>193.58799999999999</v>
      </c>
      <c r="Y19" s="19">
        <f>'[1]Показатели для заполнения'!AT36/1000</f>
        <v>205.477</v>
      </c>
      <c r="Z19" s="19">
        <f>'[1]Показатели для заполнения'!AU36/1000</f>
        <v>193.78200000000001</v>
      </c>
      <c r="AA19" s="19">
        <f>'[1]Показатели для заполнения'!AV36/1000</f>
        <v>206.505</v>
      </c>
      <c r="AB19" s="19">
        <f>'[1]Показатели для заполнения'!AW36/1000</f>
        <v>193.78200000000001</v>
      </c>
      <c r="AC19" s="19">
        <f>'[1]Показатели для заполнения'!AX36/1000</f>
        <v>206.505</v>
      </c>
      <c r="AD19" s="19">
        <f>'[1]Показатели для заполнения'!AY36/1000</f>
        <v>193.78200000000001</v>
      </c>
      <c r="AE19" s="19">
        <f>'[1]Показатели для заполнения'!AZ36/1000</f>
        <v>206.505</v>
      </c>
      <c r="AF19" s="19">
        <f>'[1]Показатели для заполнения'!BA36/1000</f>
        <v>193.78200000000001</v>
      </c>
      <c r="AG19" s="19">
        <f>'[1]Показатели для заполнения'!BB36/1000</f>
        <v>206.505</v>
      </c>
      <c r="AH19" s="19">
        <f>'[1]Показатели для заполнения'!BC36/1000</f>
        <v>193.78200000000001</v>
      </c>
      <c r="AI19" s="19">
        <f>'[1]Показатели для заполнения'!BD36/1000</f>
        <v>206.505</v>
      </c>
      <c r="AJ19" s="19">
        <f>'[1]Показатели для заполнения'!BE36/1000</f>
        <v>193.976</v>
      </c>
      <c r="AK19" s="19">
        <f>'[1]Показатели для заполнения'!BF36/1000</f>
        <v>207.53700000000001</v>
      </c>
      <c r="AL19" s="38">
        <f t="shared" si="0"/>
        <v>99.509803921568633</v>
      </c>
    </row>
    <row r="20" spans="1:38" ht="38.25" customHeight="1">
      <c r="A20" s="15">
        <v>16</v>
      </c>
      <c r="B20" s="16" t="str">
        <f>'[1]Показатели для заполнения'!B30</f>
        <v>Количество спортивных сооружений, всего</v>
      </c>
      <c r="C20" s="16" t="str">
        <f>'[1]Показатели для заполнения'!C30</f>
        <v>ед.</v>
      </c>
      <c r="D20" s="33">
        <v>101</v>
      </c>
      <c r="E20" s="42">
        <v>106</v>
      </c>
      <c r="F20" s="20">
        <f>'[1]Показатели для заполнения'!AA30</f>
        <v>100</v>
      </c>
      <c r="G20" s="20">
        <f>'[1]Показатели для заполнения'!AB30</f>
        <v>101</v>
      </c>
      <c r="H20" s="20">
        <f>'[1]Показатели для заполнения'!AC30</f>
        <v>100</v>
      </c>
      <c r="I20" s="20">
        <f>'[1]Показатели для заполнения'!AD30</f>
        <v>102</v>
      </c>
      <c r="J20" s="20">
        <f>'[1]Показатели для заполнения'!AE30</f>
        <v>100</v>
      </c>
      <c r="K20" s="20">
        <f>'[1]Показатели для заполнения'!AF30</f>
        <v>102</v>
      </c>
      <c r="L20" s="20">
        <f>'[1]Показатели для заполнения'!AG30</f>
        <v>100</v>
      </c>
      <c r="M20" s="20">
        <f>'[1]Показатели для заполнения'!AH30</f>
        <v>102</v>
      </c>
      <c r="N20" s="20">
        <f>'[1]Показатели для заполнения'!AI30</f>
        <v>100</v>
      </c>
      <c r="O20" s="20">
        <f>'[1]Показатели для заполнения'!AJ30</f>
        <v>103</v>
      </c>
      <c r="P20" s="20">
        <f>'[1]Показатели для заполнения'!AK30</f>
        <v>100</v>
      </c>
      <c r="Q20" s="20">
        <f>'[1]Показатели для заполнения'!AL30</f>
        <v>103</v>
      </c>
      <c r="R20" s="20">
        <f>'[1]Показатели для заполнения'!AM30</f>
        <v>100</v>
      </c>
      <c r="S20" s="20">
        <f>'[1]Показатели для заполнения'!AN30</f>
        <v>103</v>
      </c>
      <c r="T20" s="20">
        <f>'[1]Показатели для заполнения'!AO30</f>
        <v>100</v>
      </c>
      <c r="U20" s="20">
        <f>'[1]Показатели для заполнения'!AP30</f>
        <v>104</v>
      </c>
      <c r="V20" s="20">
        <f>'[1]Показатели для заполнения'!AQ30</f>
        <v>100</v>
      </c>
      <c r="W20" s="20">
        <f>'[1]Показатели для заполнения'!AR30</f>
        <v>104</v>
      </c>
      <c r="X20" s="20">
        <f>'[1]Показатели для заполнения'!AS30</f>
        <v>100</v>
      </c>
      <c r="Y20" s="20">
        <f>'[1]Показатели для заполнения'!AT30</f>
        <v>104</v>
      </c>
      <c r="Z20" s="20">
        <f>'[1]Показатели для заполнения'!AU30</f>
        <v>100</v>
      </c>
      <c r="AA20" s="20">
        <f>'[1]Показатели для заполнения'!AV30</f>
        <v>105</v>
      </c>
      <c r="AB20" s="20">
        <f>'[1]Показатели для заполнения'!AW30</f>
        <v>100</v>
      </c>
      <c r="AC20" s="20">
        <f>'[1]Показатели для заполнения'!AX30</f>
        <v>105</v>
      </c>
      <c r="AD20" s="20">
        <f>'[1]Показатели для заполнения'!AY30</f>
        <v>100</v>
      </c>
      <c r="AE20" s="20">
        <f>'[1]Показатели для заполнения'!AZ30</f>
        <v>105</v>
      </c>
      <c r="AF20" s="20">
        <f>'[1]Показатели для заполнения'!BA30</f>
        <v>100</v>
      </c>
      <c r="AG20" s="20">
        <f>'[1]Показатели для заполнения'!BB30</f>
        <v>106</v>
      </c>
      <c r="AH20" s="20">
        <f>'[1]Показатели для заполнения'!BC30</f>
        <v>100</v>
      </c>
      <c r="AI20" s="20">
        <f>'[1]Показатели для заполнения'!BD30</f>
        <v>106</v>
      </c>
      <c r="AJ20" s="20">
        <f>'[1]Показатели для заполнения'!BE30</f>
        <v>100</v>
      </c>
      <c r="AK20" s="20">
        <f>'[1]Показатели для заполнения'!BF30</f>
        <v>106</v>
      </c>
      <c r="AL20" s="38">
        <f>E20/D20*100</f>
        <v>104.95049504950495</v>
      </c>
    </row>
    <row r="21" spans="1:38" ht="31.5" customHeight="1">
      <c r="A21" s="15">
        <v>17</v>
      </c>
      <c r="B21" s="16" t="str">
        <f>'[1]Показатели для заполнения'!B31</f>
        <v>плоскостных сооружений</v>
      </c>
      <c r="C21" s="16" t="str">
        <f>'[1]Показатели для заполнения'!C31</f>
        <v>ед.</v>
      </c>
      <c r="D21" s="33">
        <v>46</v>
      </c>
      <c r="E21" s="42">
        <v>45</v>
      </c>
      <c r="F21" s="20">
        <f>'[1]Показатели для заполнения'!AA31</f>
        <v>45</v>
      </c>
      <c r="G21" s="20">
        <f>'[1]Показатели для заполнения'!AB31</f>
        <v>46</v>
      </c>
      <c r="H21" s="20">
        <f>'[1]Показатели для заполнения'!AC31</f>
        <v>45</v>
      </c>
      <c r="I21" s="20">
        <f>'[1]Показатели для заполнения'!AD31</f>
        <v>46</v>
      </c>
      <c r="J21" s="20">
        <f>'[1]Показатели для заполнения'!AE31</f>
        <v>45</v>
      </c>
      <c r="K21" s="20">
        <f>'[1]Показатели для заполнения'!AF31</f>
        <v>47</v>
      </c>
      <c r="L21" s="20">
        <f>'[1]Показатели для заполнения'!AG31</f>
        <v>45</v>
      </c>
      <c r="M21" s="20">
        <f>'[1]Показатели для заполнения'!AH31</f>
        <v>47</v>
      </c>
      <c r="N21" s="20">
        <f>'[1]Показатели для заполнения'!AI31</f>
        <v>45</v>
      </c>
      <c r="O21" s="20">
        <f>'[1]Показатели для заполнения'!AJ31</f>
        <v>47</v>
      </c>
      <c r="P21" s="20">
        <f>'[1]Показатели для заполнения'!AK31</f>
        <v>45</v>
      </c>
      <c r="Q21" s="20">
        <f>'[1]Показатели для заполнения'!AL31</f>
        <v>48</v>
      </c>
      <c r="R21" s="20">
        <f>'[1]Показатели для заполнения'!AM31</f>
        <v>45</v>
      </c>
      <c r="S21" s="20">
        <f>'[1]Показатели для заполнения'!AN31</f>
        <v>48</v>
      </c>
      <c r="T21" s="20">
        <f>'[1]Показатели для заполнения'!AO31</f>
        <v>45</v>
      </c>
      <c r="U21" s="20">
        <f>'[1]Показатели для заполнения'!AP31</f>
        <v>48</v>
      </c>
      <c r="V21" s="20">
        <f>'[1]Показатели для заполнения'!AQ31</f>
        <v>45</v>
      </c>
      <c r="W21" s="20">
        <f>'[1]Показатели для заполнения'!AR31</f>
        <v>49</v>
      </c>
      <c r="X21" s="20">
        <f>'[1]Показатели для заполнения'!AS31</f>
        <v>45</v>
      </c>
      <c r="Y21" s="20">
        <f>'[1]Показатели для заполнения'!AT31</f>
        <v>49</v>
      </c>
      <c r="Z21" s="20">
        <f>'[1]Показатели для заполнения'!AU31</f>
        <v>45</v>
      </c>
      <c r="AA21" s="20">
        <f>'[1]Показатели для заполнения'!AV31</f>
        <v>49</v>
      </c>
      <c r="AB21" s="20">
        <f>'[1]Показатели для заполнения'!AW31</f>
        <v>45</v>
      </c>
      <c r="AC21" s="20">
        <f>'[1]Показатели для заполнения'!AX31</f>
        <v>49</v>
      </c>
      <c r="AD21" s="20">
        <f>'[1]Показатели для заполнения'!AY31</f>
        <v>45</v>
      </c>
      <c r="AE21" s="20">
        <f>'[1]Показатели для заполнения'!AZ31</f>
        <v>50</v>
      </c>
      <c r="AF21" s="20">
        <f>'[1]Показатели для заполнения'!BA31</f>
        <v>45</v>
      </c>
      <c r="AG21" s="20">
        <f>'[1]Показатели для заполнения'!BB31</f>
        <v>50</v>
      </c>
      <c r="AH21" s="20">
        <f>'[1]Показатели для заполнения'!BC31</f>
        <v>45</v>
      </c>
      <c r="AI21" s="20">
        <f>'[1]Показатели для заполнения'!BD31</f>
        <v>50</v>
      </c>
      <c r="AJ21" s="20">
        <f>'[1]Показатели для заполнения'!BE31</f>
        <v>45</v>
      </c>
      <c r="AK21" s="20">
        <f>'[1]Показатели для заполнения'!BF31</f>
        <v>50</v>
      </c>
      <c r="AL21" s="38">
        <f t="shared" si="0"/>
        <v>97.826086956521735</v>
      </c>
    </row>
    <row r="22" spans="1:38">
      <c r="A22" s="15">
        <v>18</v>
      </c>
      <c r="B22" s="16" t="str">
        <f>'[1]Показатели для заполнения'!B32</f>
        <v>спортивных залов</v>
      </c>
      <c r="C22" s="16" t="str">
        <f>'[1]Показатели для заполнения'!C32</f>
        <v>ед.</v>
      </c>
      <c r="D22" s="33">
        <f>'[1]Показатели для заполнения'!Y32</f>
        <v>39</v>
      </c>
      <c r="E22" s="42">
        <v>38</v>
      </c>
      <c r="F22" s="20">
        <f>'[1]Показатели для заполнения'!AA32</f>
        <v>39</v>
      </c>
      <c r="G22" s="20">
        <f>'[1]Показатели для заполнения'!AB32</f>
        <v>40</v>
      </c>
      <c r="H22" s="20">
        <f>'[1]Показатели для заполнения'!AC32</f>
        <v>39</v>
      </c>
      <c r="I22" s="20">
        <f>'[1]Показатели для заполнения'!AD32</f>
        <v>40</v>
      </c>
      <c r="J22" s="20">
        <f>'[1]Показатели для заполнения'!AE32</f>
        <v>39</v>
      </c>
      <c r="K22" s="20">
        <f>'[1]Показатели для заполнения'!AF32</f>
        <v>40</v>
      </c>
      <c r="L22" s="20">
        <f>'[1]Показатели для заполнения'!AG32</f>
        <v>39</v>
      </c>
      <c r="M22" s="20">
        <f>'[1]Показатели для заполнения'!AH32</f>
        <v>40</v>
      </c>
      <c r="N22" s="20">
        <f>'[1]Показатели для заполнения'!AI32</f>
        <v>39</v>
      </c>
      <c r="O22" s="20">
        <f>'[1]Показатели для заполнения'!AJ32</f>
        <v>40</v>
      </c>
      <c r="P22" s="20">
        <f>'[1]Показатели для заполнения'!AK32</f>
        <v>39</v>
      </c>
      <c r="Q22" s="20">
        <f>'[1]Показатели для заполнения'!AL32</f>
        <v>40</v>
      </c>
      <c r="R22" s="20">
        <f>'[1]Показатели для заполнения'!AM32</f>
        <v>39</v>
      </c>
      <c r="S22" s="20">
        <f>'[1]Показатели для заполнения'!AN32</f>
        <v>40</v>
      </c>
      <c r="T22" s="20">
        <f>'[1]Показатели для заполнения'!AO32</f>
        <v>39</v>
      </c>
      <c r="U22" s="20">
        <f>'[1]Показатели для заполнения'!AP32</f>
        <v>40</v>
      </c>
      <c r="V22" s="20">
        <f>'[1]Показатели для заполнения'!AQ32</f>
        <v>39</v>
      </c>
      <c r="W22" s="20">
        <f>'[1]Показатели для заполнения'!AR32</f>
        <v>41</v>
      </c>
      <c r="X22" s="20">
        <f>'[1]Показатели для заполнения'!AS32</f>
        <v>39</v>
      </c>
      <c r="Y22" s="20">
        <f>'[1]Показатели для заполнения'!AT32</f>
        <v>41</v>
      </c>
      <c r="Z22" s="20">
        <f>'[1]Показатели для заполнения'!AU32</f>
        <v>39</v>
      </c>
      <c r="AA22" s="20">
        <f>'[1]Показатели для заполнения'!AV32</f>
        <v>41</v>
      </c>
      <c r="AB22" s="20">
        <f>'[1]Показатели для заполнения'!AW32</f>
        <v>39</v>
      </c>
      <c r="AC22" s="20">
        <f>'[1]Показатели для заполнения'!AX32</f>
        <v>41</v>
      </c>
      <c r="AD22" s="20">
        <f>'[1]Показатели для заполнения'!AY32</f>
        <v>39</v>
      </c>
      <c r="AE22" s="20">
        <f>'[1]Показатели для заполнения'!AZ32</f>
        <v>41</v>
      </c>
      <c r="AF22" s="20">
        <f>'[1]Показатели для заполнения'!BA32</f>
        <v>39</v>
      </c>
      <c r="AG22" s="20">
        <f>'[1]Показатели для заполнения'!BB32</f>
        <v>42</v>
      </c>
      <c r="AH22" s="20">
        <f>'[1]Показатели для заполнения'!BC32</f>
        <v>39</v>
      </c>
      <c r="AI22" s="20">
        <f>'[1]Показатели для заполнения'!BD32</f>
        <v>42</v>
      </c>
      <c r="AJ22" s="20">
        <f>'[1]Показатели для заполнения'!BE32</f>
        <v>39</v>
      </c>
      <c r="AK22" s="20">
        <f>'[1]Показатели для заполнения'!BF32</f>
        <v>42</v>
      </c>
      <c r="AL22" s="38">
        <f t="shared" si="0"/>
        <v>97.435897435897431</v>
      </c>
    </row>
    <row r="23" spans="1:38" ht="28.5" customHeight="1">
      <c r="A23" s="15">
        <v>19</v>
      </c>
      <c r="B23" s="16" t="str">
        <f>'[1]Показатели для заполнения'!B33</f>
        <v>плавательных бассейнов</v>
      </c>
      <c r="C23" s="16" t="str">
        <f>'[1]Показатели для заполнения'!C33</f>
        <v>ед.</v>
      </c>
      <c r="D23" s="33">
        <f>'[1]Показатели для заполнения'!Y33</f>
        <v>2</v>
      </c>
      <c r="E23" s="42">
        <v>2</v>
      </c>
      <c r="F23" s="20">
        <f>'[1]Показатели для заполнения'!AA33</f>
        <v>2</v>
      </c>
      <c r="G23" s="20">
        <f>'[1]Показатели для заполнения'!AB33</f>
        <v>2</v>
      </c>
      <c r="H23" s="20">
        <f>'[1]Показатели для заполнения'!AC33</f>
        <v>2</v>
      </c>
      <c r="I23" s="20">
        <f>'[1]Показатели для заполнения'!AD33</f>
        <v>3</v>
      </c>
      <c r="J23" s="20">
        <f>'[1]Показатели для заполнения'!AE33</f>
        <v>2</v>
      </c>
      <c r="K23" s="20">
        <f>'[1]Показатели для заполнения'!AF33</f>
        <v>3</v>
      </c>
      <c r="L23" s="20">
        <f>'[1]Показатели для заполнения'!AG33</f>
        <v>2</v>
      </c>
      <c r="M23" s="20">
        <f>'[1]Показатели для заполнения'!AH33</f>
        <v>3</v>
      </c>
      <c r="N23" s="20">
        <f>'[1]Показатели для заполнения'!AI33</f>
        <v>2</v>
      </c>
      <c r="O23" s="20">
        <f>'[1]Показатели для заполнения'!AJ33</f>
        <v>3</v>
      </c>
      <c r="P23" s="20">
        <f>'[1]Показатели для заполнения'!AK33</f>
        <v>2</v>
      </c>
      <c r="Q23" s="20">
        <f>'[1]Показатели для заполнения'!AL33</f>
        <v>3</v>
      </c>
      <c r="R23" s="20">
        <f>'[1]Показатели для заполнения'!AM33</f>
        <v>2</v>
      </c>
      <c r="S23" s="20">
        <f>'[1]Показатели для заполнения'!AN33</f>
        <v>3</v>
      </c>
      <c r="T23" s="20">
        <f>'[1]Показатели для заполнения'!AO33</f>
        <v>2</v>
      </c>
      <c r="U23" s="20">
        <f>'[1]Показатели для заполнения'!AP33</f>
        <v>3</v>
      </c>
      <c r="V23" s="20">
        <f>'[1]Показатели для заполнения'!AQ33</f>
        <v>2</v>
      </c>
      <c r="W23" s="20">
        <f>'[1]Показатели для заполнения'!AR33</f>
        <v>3</v>
      </c>
      <c r="X23" s="20">
        <f>'[1]Показатели для заполнения'!AS33</f>
        <v>2</v>
      </c>
      <c r="Y23" s="20">
        <f>'[1]Показатели для заполнения'!AT33</f>
        <v>3</v>
      </c>
      <c r="Z23" s="20">
        <f>'[1]Показатели для заполнения'!AU33</f>
        <v>2</v>
      </c>
      <c r="AA23" s="20">
        <f>'[1]Показатели для заполнения'!AV33</f>
        <v>3</v>
      </c>
      <c r="AB23" s="20">
        <f>'[1]Показатели для заполнения'!AW33</f>
        <v>2</v>
      </c>
      <c r="AC23" s="20">
        <f>'[1]Показатели для заполнения'!AX33</f>
        <v>3</v>
      </c>
      <c r="AD23" s="20">
        <f>'[1]Показатели для заполнения'!AY33</f>
        <v>2</v>
      </c>
      <c r="AE23" s="20">
        <f>'[1]Показатели для заполнения'!AZ33</f>
        <v>3</v>
      </c>
      <c r="AF23" s="20">
        <f>'[1]Показатели для заполнения'!BA33</f>
        <v>2</v>
      </c>
      <c r="AG23" s="20">
        <f>'[1]Показатели для заполнения'!BB33</f>
        <v>3</v>
      </c>
      <c r="AH23" s="20">
        <f>'[1]Показатели для заполнения'!BC33</f>
        <v>2</v>
      </c>
      <c r="AI23" s="20">
        <f>'[1]Показатели для заполнения'!BD33</f>
        <v>3</v>
      </c>
      <c r="AJ23" s="20">
        <f>'[1]Показатели для заполнения'!BE33</f>
        <v>2</v>
      </c>
      <c r="AK23" s="20">
        <f>'[1]Показатели для заполнения'!BF33</f>
        <v>3</v>
      </c>
      <c r="AL23" s="38">
        <f t="shared" si="0"/>
        <v>100</v>
      </c>
    </row>
    <row r="24" spans="1:38" ht="73.5" customHeight="1">
      <c r="A24" s="15">
        <v>20</v>
      </c>
      <c r="B24" s="16" t="str">
        <f>'[1]Показатели для заполнения'!B35</f>
        <v>Доля населения, систематически занимающегося физической культурой и спортом в общей численности населения в возрасте от 3-79 лет</v>
      </c>
      <c r="C24" s="16" t="str">
        <f>'[1]Показатели для заполнения'!C35</f>
        <v>%</v>
      </c>
      <c r="D24" s="24">
        <f>'[1]Показатели для заполнения'!Y35</f>
        <v>39.200000000000003</v>
      </c>
      <c r="E24" s="45">
        <v>42.9</v>
      </c>
      <c r="F24" s="16">
        <f>'[1]Показатели для заполнения'!AA35</f>
        <v>41.4</v>
      </c>
      <c r="G24" s="16">
        <f>'[1]Показатели для заполнения'!AB35</f>
        <v>41.4</v>
      </c>
      <c r="H24" s="16">
        <f>'[1]Показатели для заполнения'!AC35</f>
        <v>42</v>
      </c>
      <c r="I24" s="16">
        <f>'[1]Показатели для заполнения'!AD35</f>
        <v>42</v>
      </c>
      <c r="J24" s="16">
        <f>'[1]Показатели для заполнения'!AE35</f>
        <v>42.5</v>
      </c>
      <c r="K24" s="16">
        <f>'[1]Показатели для заполнения'!AF35</f>
        <v>42.5</v>
      </c>
      <c r="L24" s="16">
        <f>'[1]Показатели для заполнения'!AG35</f>
        <v>43</v>
      </c>
      <c r="M24" s="16">
        <f>'[1]Показатели для заполнения'!AH35</f>
        <v>43</v>
      </c>
      <c r="N24" s="16">
        <f>'[1]Показатели для заполнения'!AI35</f>
        <v>43.3</v>
      </c>
      <c r="O24" s="16">
        <f>'[1]Показатели для заполнения'!AJ35</f>
        <v>43.3</v>
      </c>
      <c r="P24" s="16">
        <f>'[1]Показатели для заполнения'!AK35</f>
        <v>43.5</v>
      </c>
      <c r="Q24" s="16">
        <f>'[1]Показатели для заполнения'!AL35</f>
        <v>43.5</v>
      </c>
      <c r="R24" s="16">
        <f>'[1]Показатели для заполнения'!AM35</f>
        <v>43.8</v>
      </c>
      <c r="S24" s="16">
        <f>'[1]Показатели для заполнения'!AN35</f>
        <v>43.8</v>
      </c>
      <c r="T24" s="16">
        <f>'[1]Показатели для заполнения'!AO35</f>
        <v>44</v>
      </c>
      <c r="U24" s="16">
        <f>'[1]Показатели для заполнения'!AP35</f>
        <v>44</v>
      </c>
      <c r="V24" s="16">
        <f>'[1]Показатели для заполнения'!AQ35</f>
        <v>44.3</v>
      </c>
      <c r="W24" s="16">
        <f>'[1]Показатели для заполнения'!AR35</f>
        <v>44.3</v>
      </c>
      <c r="X24" s="16">
        <f>'[1]Показатели для заполнения'!AS35</f>
        <v>44.5</v>
      </c>
      <c r="Y24" s="16">
        <f>'[1]Показатели для заполнения'!AT35</f>
        <v>44.5</v>
      </c>
      <c r="Z24" s="16">
        <f>'[1]Показатели для заполнения'!AU35</f>
        <v>44.8</v>
      </c>
      <c r="AA24" s="16">
        <f>'[1]Показатели для заполнения'!AV35</f>
        <v>44.8</v>
      </c>
      <c r="AB24" s="16">
        <f>'[1]Показатели для заполнения'!AW35</f>
        <v>45</v>
      </c>
      <c r="AC24" s="16">
        <f>'[1]Показатели для заполнения'!AX35</f>
        <v>45</v>
      </c>
      <c r="AD24" s="16">
        <f>'[1]Показатели для заполнения'!AY35</f>
        <v>45.3</v>
      </c>
      <c r="AE24" s="16">
        <f>'[1]Показатели для заполнения'!AZ35</f>
        <v>45.3</v>
      </c>
      <c r="AF24" s="16">
        <f>'[1]Показатели для заполнения'!BA35</f>
        <v>45.5</v>
      </c>
      <c r="AG24" s="16">
        <f>'[1]Показатели для заполнения'!BB35</f>
        <v>45.5</v>
      </c>
      <c r="AH24" s="16">
        <f>'[1]Показатели для заполнения'!BC35</f>
        <v>45.8</v>
      </c>
      <c r="AI24" s="16">
        <f>'[1]Показатели для заполнения'!BD35</f>
        <v>45.8</v>
      </c>
      <c r="AJ24" s="16">
        <f>'[1]Показатели для заполнения'!BE35</f>
        <v>46</v>
      </c>
      <c r="AK24" s="16">
        <f>'[1]Показатели для заполнения'!BF35</f>
        <v>46</v>
      </c>
      <c r="AL24" s="38">
        <f t="shared" si="0"/>
        <v>109.43877551020407</v>
      </c>
    </row>
  </sheetData>
  <mergeCells count="8">
    <mergeCell ref="C7:C8"/>
    <mergeCell ref="C9:C13"/>
    <mergeCell ref="C1:AL1"/>
    <mergeCell ref="A4:A5"/>
    <mergeCell ref="B4:B5"/>
    <mergeCell ref="C4:C5"/>
    <mergeCell ref="D4:AL4"/>
    <mergeCell ref="A2:AL2"/>
  </mergeCells>
  <pageMargins left="0.7" right="0.7" top="0.75" bottom="0.75" header="0.3" footer="0.3"/>
  <pageSetup paperSize="9" scale="5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1"/>
  <sheetViews>
    <sheetView view="pageBreakPreview" zoomScale="60" workbookViewId="0">
      <selection activeCell="AL8" sqref="AL8"/>
    </sheetView>
  </sheetViews>
  <sheetFormatPr defaultRowHeight="15"/>
  <cols>
    <col min="1" max="1" width="5.42578125" customWidth="1"/>
    <col min="2" max="2" width="40.42578125" customWidth="1"/>
    <col min="5" max="5" width="8.7109375" customWidth="1"/>
    <col min="6" max="6" width="0.140625" hidden="1" customWidth="1"/>
    <col min="7" max="8" width="9.140625" hidden="1" customWidth="1"/>
    <col min="9" max="9" width="8.85546875" hidden="1" customWidth="1"/>
    <col min="10" max="37" width="9.140625" hidden="1" customWidth="1"/>
  </cols>
  <sheetData>
    <row r="1" spans="1:38">
      <c r="A1" s="13"/>
      <c r="B1" s="13"/>
      <c r="C1" s="64" t="s">
        <v>14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</row>
    <row r="2" spans="1:38" ht="63.75" customHeight="1">
      <c r="A2" s="69" t="s">
        <v>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</row>
    <row r="3" spans="1:38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8">
      <c r="A4" s="65" t="s">
        <v>1</v>
      </c>
      <c r="B4" s="65" t="str">
        <f>[1]Сценарии!B3</f>
        <v>Наименование показателя</v>
      </c>
      <c r="C4" s="65" t="str">
        <f>[1]Сценарии!C3</f>
        <v>Ед. изм.</v>
      </c>
      <c r="D4" s="66">
        <v>2019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8"/>
    </row>
    <row r="5" spans="1:38" ht="105" customHeight="1">
      <c r="A5" s="65"/>
      <c r="B5" s="65"/>
      <c r="C5" s="65"/>
      <c r="D5" s="2" t="s">
        <v>2</v>
      </c>
      <c r="E5" s="2" t="s">
        <v>21</v>
      </c>
      <c r="F5" s="14" t="s">
        <v>4</v>
      </c>
      <c r="G5" s="14" t="s">
        <v>3</v>
      </c>
      <c r="H5" s="14" t="s">
        <v>4</v>
      </c>
      <c r="I5" s="14" t="s">
        <v>3</v>
      </c>
      <c r="J5" s="14" t="s">
        <v>4</v>
      </c>
      <c r="K5" s="14" t="s">
        <v>3</v>
      </c>
      <c r="L5" s="14" t="s">
        <v>4</v>
      </c>
      <c r="M5" s="14" t="s">
        <v>3</v>
      </c>
      <c r="N5" s="14" t="s">
        <v>4</v>
      </c>
      <c r="O5" s="14" t="s">
        <v>3</v>
      </c>
      <c r="P5" s="14" t="s">
        <v>4</v>
      </c>
      <c r="Q5" s="14" t="s">
        <v>3</v>
      </c>
      <c r="R5" s="14" t="s">
        <v>4</v>
      </c>
      <c r="S5" s="14" t="s">
        <v>3</v>
      </c>
      <c r="T5" s="14" t="s">
        <v>4</v>
      </c>
      <c r="U5" s="14" t="s">
        <v>3</v>
      </c>
      <c r="V5" s="14" t="s">
        <v>4</v>
      </c>
      <c r="W5" s="14" t="s">
        <v>3</v>
      </c>
      <c r="X5" s="14" t="s">
        <v>4</v>
      </c>
      <c r="Y5" s="14" t="s">
        <v>3</v>
      </c>
      <c r="Z5" s="14" t="s">
        <v>4</v>
      </c>
      <c r="AA5" s="14" t="s">
        <v>3</v>
      </c>
      <c r="AB5" s="14" t="s">
        <v>4</v>
      </c>
      <c r="AC5" s="14" t="s">
        <v>3</v>
      </c>
      <c r="AD5" s="14" t="s">
        <v>4</v>
      </c>
      <c r="AE5" s="14" t="s">
        <v>3</v>
      </c>
      <c r="AF5" s="14" t="s">
        <v>4</v>
      </c>
      <c r="AG5" s="14" t="s">
        <v>3</v>
      </c>
      <c r="AH5" s="14" t="s">
        <v>4</v>
      </c>
      <c r="AI5" s="14" t="s">
        <v>3</v>
      </c>
      <c r="AJ5" s="14" t="s">
        <v>4</v>
      </c>
      <c r="AK5" s="14" t="s">
        <v>3</v>
      </c>
      <c r="AL5" s="2" t="s">
        <v>28</v>
      </c>
    </row>
    <row r="6" spans="1:38" ht="30.75" customHeight="1">
      <c r="A6" s="16">
        <v>1</v>
      </c>
      <c r="B6" s="16" t="str">
        <f>'[1]Показатели для заполнения'!B60</f>
        <v>Площадь жилищного фонда,</v>
      </c>
      <c r="C6" s="16" t="str">
        <f>'[1]Показатели для заполнения'!C60</f>
        <v>тыс. кв. м</v>
      </c>
      <c r="D6" s="41">
        <v>1755</v>
      </c>
      <c r="E6" s="41">
        <v>1737</v>
      </c>
      <c r="F6" s="41">
        <f>'[1]Показатели для заполнения'!AA60</f>
        <v>1755.1000000000001</v>
      </c>
      <c r="G6" s="41">
        <f>'[1]Показатели для заполнения'!AB60</f>
        <v>1790</v>
      </c>
      <c r="H6" s="41">
        <f>'[1]Показатели для заполнения'!AC60</f>
        <v>1772.7</v>
      </c>
      <c r="I6" s="41">
        <f>'[1]Показатели для заполнения'!AD60</f>
        <v>1825.8</v>
      </c>
      <c r="J6" s="41">
        <f>'[1]Показатели для заполнения'!AE60</f>
        <v>1790.4</v>
      </c>
      <c r="K6" s="41">
        <f>'[1]Показатели для заполнения'!AF60</f>
        <v>1862.3</v>
      </c>
      <c r="L6" s="41">
        <f>'[1]Показатели для заполнения'!AG60</f>
        <v>1808.3000000000002</v>
      </c>
      <c r="M6" s="41">
        <f>'[1]Показатели для заполнения'!AH60</f>
        <v>1899.5</v>
      </c>
      <c r="N6" s="41">
        <f>'[1]Показатели для заполнения'!AI60</f>
        <v>1826.4</v>
      </c>
      <c r="O6" s="41">
        <f>'[1]Показатели для заполнения'!AJ60</f>
        <v>1937.5</v>
      </c>
      <c r="P6" s="41">
        <f>'[1]Показатели для заполнения'!AK60</f>
        <v>1844.7</v>
      </c>
      <c r="Q6" s="41">
        <f>'[1]Показатели для заполнения'!AL60</f>
        <v>1976.3</v>
      </c>
      <c r="R6" s="41">
        <f>'[1]Показатели для заполнения'!AM60</f>
        <v>1863.1000000000001</v>
      </c>
      <c r="S6" s="41">
        <f>'[1]Показатели для заполнения'!AN60</f>
        <v>2015.8</v>
      </c>
      <c r="T6" s="41">
        <f>'[1]Показатели для заполнения'!AO60</f>
        <v>1881.7</v>
      </c>
      <c r="U6" s="41">
        <f>'[1]Показатели для заполнения'!AP60</f>
        <v>2056.1</v>
      </c>
      <c r="V6" s="41">
        <f>'[1]Показатели для заполнения'!AQ60</f>
        <v>1900.5</v>
      </c>
      <c r="W6" s="41">
        <f>'[1]Показатели для заполнения'!AR60</f>
        <v>2097.1999999999998</v>
      </c>
      <c r="X6" s="41">
        <f>'[1]Показатели для заполнения'!AS60</f>
        <v>1919.5</v>
      </c>
      <c r="Y6" s="41">
        <f>'[1]Показатели для заполнения'!AT60</f>
        <v>2139.1</v>
      </c>
      <c r="Z6" s="41">
        <f>'[1]Показатели для заполнения'!AU60</f>
        <v>1938.7</v>
      </c>
      <c r="AA6" s="41">
        <f>'[1]Показатели для заполнения'!AV60</f>
        <v>2181.9</v>
      </c>
      <c r="AB6" s="41">
        <f>'[1]Показатели для заполнения'!AW60</f>
        <v>1958.1000000000001</v>
      </c>
      <c r="AC6" s="41">
        <f>'[1]Показатели для заполнения'!AX60</f>
        <v>2225.5</v>
      </c>
      <c r="AD6" s="41">
        <f>'[1]Показатели для заполнения'!AY60</f>
        <v>1977.7</v>
      </c>
      <c r="AE6" s="41">
        <f>'[1]Показатели для заполнения'!AZ60</f>
        <v>2270</v>
      </c>
      <c r="AF6" s="41">
        <f>'[1]Показатели для заполнения'!BA60</f>
        <v>1997.5</v>
      </c>
      <c r="AG6" s="41">
        <f>'[1]Показатели для заполнения'!BB60</f>
        <v>2315.4</v>
      </c>
      <c r="AH6" s="41">
        <f>'[1]Показатели для заполнения'!BC60</f>
        <v>2017.5</v>
      </c>
      <c r="AI6" s="41">
        <f>'[1]Показатели для заполнения'!BD60</f>
        <v>2361.7000000000003</v>
      </c>
      <c r="AJ6" s="41">
        <f>'[1]Показатели для заполнения'!BE60</f>
        <v>2037.7</v>
      </c>
      <c r="AK6" s="41">
        <f>'[1]Показатели для заполнения'!BF60</f>
        <v>2408.9</v>
      </c>
      <c r="AL6" s="38">
        <f>E6/D6*100</f>
        <v>98.974358974358978</v>
      </c>
    </row>
    <row r="7" spans="1:38" ht="31.5" customHeight="1">
      <c r="A7" s="16">
        <v>2</v>
      </c>
      <c r="B7" s="16" t="str">
        <f>'[1]Показатели для заполнения'!B61</f>
        <v xml:space="preserve"> в том числе: ветхого </v>
      </c>
      <c r="C7" s="16" t="str">
        <f>'[1]Показатели для заполнения'!C61</f>
        <v>тыс. кв. м</v>
      </c>
      <c r="D7" s="44">
        <v>6.2</v>
      </c>
      <c r="E7" s="43" t="s">
        <v>22</v>
      </c>
      <c r="F7" s="44">
        <f>'[1]Показатели для заполнения'!AA61</f>
        <v>6.2999999999999989</v>
      </c>
      <c r="G7" s="44">
        <f>'[1]Показатели для заполнения'!AB61</f>
        <v>5.2999999999999989</v>
      </c>
      <c r="H7" s="44">
        <f>'[1]Показатели для заполнения'!AC61</f>
        <v>5.8999999999999986</v>
      </c>
      <c r="I7" s="44">
        <f>'[1]Показатели для заполнения'!AD61</f>
        <v>4.3999999999999986</v>
      </c>
      <c r="J7" s="44">
        <f>'[1]Показатели для заполнения'!AE61</f>
        <v>5.4999999999999982</v>
      </c>
      <c r="K7" s="44">
        <f>'[1]Показатели для заполнения'!AF61</f>
        <v>3.4999999999999987</v>
      </c>
      <c r="L7" s="44">
        <f>'[1]Показатели для заполнения'!AG61</f>
        <v>5.0999999999999979</v>
      </c>
      <c r="M7" s="44">
        <f>'[1]Показатели для заполнения'!AH61</f>
        <v>2.5999999999999988</v>
      </c>
      <c r="N7" s="44">
        <f>'[1]Показатели для заполнения'!AI61</f>
        <v>4.6999999999999975</v>
      </c>
      <c r="O7" s="44">
        <f>'[1]Показатели для заполнения'!AJ61</f>
        <v>1.6999999999999988</v>
      </c>
      <c r="P7" s="44">
        <f>'[1]Показатели для заполнения'!AK61</f>
        <v>4.2999999999999972</v>
      </c>
      <c r="Q7" s="44">
        <f>'[1]Показатели для заполнения'!AL61</f>
        <v>0.79999999999999882</v>
      </c>
      <c r="R7" s="44">
        <f>'[1]Показатели для заполнения'!AM61</f>
        <v>3.8999999999999972</v>
      </c>
      <c r="S7" s="44">
        <f>'[1]Показатели для заполнения'!AN61</f>
        <v>0</v>
      </c>
      <c r="T7" s="44">
        <f>'[1]Показатели для заполнения'!AO61</f>
        <v>3.4999999999999973</v>
      </c>
      <c r="U7" s="44">
        <f>'[1]Показатели для заполнения'!AP61</f>
        <v>0</v>
      </c>
      <c r="V7" s="44">
        <f>'[1]Показатели для заполнения'!AQ61</f>
        <v>3.0999999999999974</v>
      </c>
      <c r="W7" s="44">
        <f>'[1]Показатели для заполнения'!AR61</f>
        <v>0</v>
      </c>
      <c r="X7" s="44">
        <f>'[1]Показатели для заполнения'!AS61</f>
        <v>2.6999999999999975</v>
      </c>
      <c r="Y7" s="44">
        <f>'[1]Показатели для заполнения'!AT61</f>
        <v>0</v>
      </c>
      <c r="Z7" s="44">
        <f>'[1]Показатели для заполнения'!AU61</f>
        <v>2.2999999999999976</v>
      </c>
      <c r="AA7" s="44">
        <f>'[1]Показатели для заполнения'!AV61</f>
        <v>0</v>
      </c>
      <c r="AB7" s="44">
        <f>'[1]Показатели для заполнения'!AW61</f>
        <v>1.8999999999999977</v>
      </c>
      <c r="AC7" s="44">
        <f>'[1]Показатели для заполнения'!AX61</f>
        <v>0</v>
      </c>
      <c r="AD7" s="44">
        <f>'[1]Показатели для заполнения'!AY61</f>
        <v>1.4999999999999978</v>
      </c>
      <c r="AE7" s="44">
        <f>'[1]Показатели для заполнения'!AZ61</f>
        <v>0</v>
      </c>
      <c r="AF7" s="44">
        <f>'[1]Показатели для заполнения'!BA61</f>
        <v>1.0999999999999979</v>
      </c>
      <c r="AG7" s="44">
        <f>'[1]Показатели для заполнения'!BB61</f>
        <v>0</v>
      </c>
      <c r="AH7" s="44">
        <f>'[1]Показатели для заполнения'!BC61</f>
        <v>0.69999999999999785</v>
      </c>
      <c r="AI7" s="44">
        <f>'[1]Показатели для заполнения'!BD61</f>
        <v>0</v>
      </c>
      <c r="AJ7" s="44">
        <f>'[1]Показатели для заполнения'!BE61</f>
        <v>0.29999999999999782</v>
      </c>
      <c r="AK7" s="44">
        <f>'[1]Показатели для заполнения'!BF61</f>
        <v>0</v>
      </c>
      <c r="AL7" s="38" t="s">
        <v>22</v>
      </c>
    </row>
    <row r="8" spans="1:38" ht="30" customHeight="1">
      <c r="A8" s="16">
        <v>3</v>
      </c>
      <c r="B8" s="16" t="str">
        <f>'[1]Показатели для заполнения'!B62</f>
        <v xml:space="preserve">                    аварийного</v>
      </c>
      <c r="C8" s="16" t="str">
        <f>'[1]Показатели для заполнения'!C62</f>
        <v>тыс. кв. м</v>
      </c>
      <c r="D8" s="44">
        <v>4.4000000000000004</v>
      </c>
      <c r="E8" s="44">
        <v>1.54</v>
      </c>
      <c r="F8" s="44">
        <f>'[1]Показатели для заполнения'!AA62</f>
        <v>5.6</v>
      </c>
      <c r="G8" s="44">
        <f>'[1]Показатели для заполнения'!AB62</f>
        <v>4.4000000000000004</v>
      </c>
      <c r="H8" s="44">
        <f>'[1]Показатели для заполнения'!AC62</f>
        <v>6.1999999999999993</v>
      </c>
      <c r="I8" s="44">
        <f>'[1]Показатели для заполнения'!AD62</f>
        <v>4.4000000000000004</v>
      </c>
      <c r="J8" s="44">
        <f>'[1]Показатели для заполнения'!AE62</f>
        <v>6.7999999999999989</v>
      </c>
      <c r="K8" s="44">
        <f>'[1]Показатели для заполнения'!AF62</f>
        <v>4.4000000000000004</v>
      </c>
      <c r="L8" s="44">
        <f>'[1]Показатели для заполнения'!AG62</f>
        <v>7.3999999999999986</v>
      </c>
      <c r="M8" s="44">
        <f>'[1]Показатели для заполнения'!AH62</f>
        <v>4.4000000000000004</v>
      </c>
      <c r="N8" s="44">
        <f>'[1]Показатели для заполнения'!AI62</f>
        <v>7.9999999999999982</v>
      </c>
      <c r="O8" s="44">
        <f>'[1]Показатели для заполнения'!AJ62</f>
        <v>4.4000000000000004</v>
      </c>
      <c r="P8" s="44">
        <f>'[1]Показатели для заполнения'!AK62</f>
        <v>8.5999999999999979</v>
      </c>
      <c r="Q8" s="44">
        <f>'[1]Показатели для заполнения'!AL62</f>
        <v>4.4000000000000004</v>
      </c>
      <c r="R8" s="44">
        <f>'[1]Показатели для заполнения'!AM62</f>
        <v>9.1999999999999975</v>
      </c>
      <c r="S8" s="44">
        <f>'[1]Показатели для заполнения'!AN62</f>
        <v>4.4000000000000004</v>
      </c>
      <c r="T8" s="44">
        <f>'[1]Показатели для заполнения'!AO62</f>
        <v>9.7999999999999972</v>
      </c>
      <c r="U8" s="44">
        <f>'[1]Показатели для заполнения'!AP62</f>
        <v>4.4000000000000004</v>
      </c>
      <c r="V8" s="44">
        <f>'[1]Показатели для заполнения'!AQ62</f>
        <v>10.399999999999997</v>
      </c>
      <c r="W8" s="44">
        <f>'[1]Показатели для заполнения'!AR62</f>
        <v>4.4000000000000004</v>
      </c>
      <c r="X8" s="44">
        <f>'[1]Показатели для заполнения'!AS62</f>
        <v>10.999999999999996</v>
      </c>
      <c r="Y8" s="44">
        <f>'[1]Показатели для заполнения'!AT62</f>
        <v>4.4000000000000004</v>
      </c>
      <c r="Z8" s="44">
        <f>'[1]Показатели для заполнения'!AU62</f>
        <v>11.599999999999996</v>
      </c>
      <c r="AA8" s="44">
        <f>'[1]Показатели для заполнения'!AV62</f>
        <v>4.4000000000000004</v>
      </c>
      <c r="AB8" s="44">
        <f>'[1]Показатели для заполнения'!AW62</f>
        <v>12.199999999999996</v>
      </c>
      <c r="AC8" s="44">
        <f>'[1]Показатели для заполнения'!AX62</f>
        <v>4.4000000000000004</v>
      </c>
      <c r="AD8" s="44">
        <f>'[1]Показатели для заполнения'!AY62</f>
        <v>12.799999999999995</v>
      </c>
      <c r="AE8" s="44">
        <f>'[1]Показатели для заполнения'!AZ62</f>
        <v>4.4000000000000004</v>
      </c>
      <c r="AF8" s="44">
        <f>'[1]Показатели для заполнения'!BA62</f>
        <v>13.399999999999995</v>
      </c>
      <c r="AG8" s="44">
        <f>'[1]Показатели для заполнения'!BB62</f>
        <v>4.4000000000000004</v>
      </c>
      <c r="AH8" s="44">
        <f>'[1]Показатели для заполнения'!BC62</f>
        <v>13.999999999999995</v>
      </c>
      <c r="AI8" s="44">
        <f>'[1]Показатели для заполнения'!BD62</f>
        <v>4.4000000000000004</v>
      </c>
      <c r="AJ8" s="44">
        <f>'[1]Показатели для заполнения'!BE62</f>
        <v>14.599999999999994</v>
      </c>
      <c r="AK8" s="44">
        <f>'[1]Показатели для заполнения'!BF62</f>
        <v>4.4000000000000004</v>
      </c>
      <c r="AL8" s="38" t="s">
        <v>32</v>
      </c>
    </row>
    <row r="9" spans="1:38" ht="36" customHeight="1">
      <c r="A9" s="16">
        <v>4</v>
      </c>
      <c r="B9" s="16" t="str">
        <f>'[1]Показатели для заполнения'!B63</f>
        <v>Объем капитально отремонтированного жилья</v>
      </c>
      <c r="C9" s="16" t="str">
        <f>'[1]Показатели для заполнения'!C63</f>
        <v>тыс. кв. м</v>
      </c>
      <c r="D9" s="44">
        <f>'[1]Показатели для заполнения'!Y63</f>
        <v>25.1</v>
      </c>
      <c r="E9" s="44">
        <v>83.8</v>
      </c>
      <c r="F9" s="44">
        <f>'[1]Показатели для заполнения'!AA63</f>
        <v>34.6</v>
      </c>
      <c r="G9" s="44">
        <f>'[1]Показатели для заполнения'!AB63</f>
        <v>34.6</v>
      </c>
      <c r="H9" s="44">
        <f>'[1]Показатели для заполнения'!AC63</f>
        <v>36.700000000000003</v>
      </c>
      <c r="I9" s="44">
        <f>'[1]Показатели для заполнения'!AD63</f>
        <v>36.700000000000003</v>
      </c>
      <c r="J9" s="44">
        <f>'[1]Показатели для заполнения'!AE63</f>
        <v>36.700000000000003</v>
      </c>
      <c r="K9" s="44">
        <f>'[1]Показатели для заполнения'!AF63</f>
        <v>36.700000000000003</v>
      </c>
      <c r="L9" s="44">
        <f>'[1]Показатели для заполнения'!AG63</f>
        <v>36.700000000000003</v>
      </c>
      <c r="M9" s="44">
        <f>'[1]Показатели для заполнения'!AH63</f>
        <v>36.700000000000003</v>
      </c>
      <c r="N9" s="44">
        <f>'[1]Показатели для заполнения'!AI63</f>
        <v>36.700000000000003</v>
      </c>
      <c r="O9" s="44">
        <f>'[1]Показатели для заполнения'!AJ63</f>
        <v>36.700000000000003</v>
      </c>
      <c r="P9" s="44">
        <f>'[1]Показатели для заполнения'!AK63</f>
        <v>36.700000000000003</v>
      </c>
      <c r="Q9" s="44">
        <f>'[1]Показатели для заполнения'!AL63</f>
        <v>36.700000000000003</v>
      </c>
      <c r="R9" s="44">
        <f>'[1]Показатели для заполнения'!AM63</f>
        <v>36.700000000000003</v>
      </c>
      <c r="S9" s="44">
        <f>'[1]Показатели для заполнения'!AN63</f>
        <v>36.700000000000003</v>
      </c>
      <c r="T9" s="44">
        <f>'[1]Показатели для заполнения'!AO63</f>
        <v>36.700000000000003</v>
      </c>
      <c r="U9" s="44">
        <f>'[1]Показатели для заполнения'!AP63</f>
        <v>36.700000000000003</v>
      </c>
      <c r="V9" s="44">
        <f>'[1]Показатели для заполнения'!AQ63</f>
        <v>36.700000000000003</v>
      </c>
      <c r="W9" s="44">
        <f>'[1]Показатели для заполнения'!AR63</f>
        <v>36.700000000000003</v>
      </c>
      <c r="X9" s="44">
        <f>'[1]Показатели для заполнения'!AS63</f>
        <v>36.700000000000003</v>
      </c>
      <c r="Y9" s="44">
        <f>'[1]Показатели для заполнения'!AT63</f>
        <v>36.700000000000003</v>
      </c>
      <c r="Z9" s="44">
        <f>'[1]Показатели для заполнения'!AU63</f>
        <v>36.700000000000003</v>
      </c>
      <c r="AA9" s="44">
        <f>'[1]Показатели для заполнения'!AV63</f>
        <v>36.700000000000003</v>
      </c>
      <c r="AB9" s="44">
        <f>'[1]Показатели для заполнения'!AW63</f>
        <v>36.700000000000003</v>
      </c>
      <c r="AC9" s="44">
        <f>'[1]Показатели для заполнения'!AX63</f>
        <v>36.700000000000003</v>
      </c>
      <c r="AD9" s="44">
        <f>'[1]Показатели для заполнения'!AY63</f>
        <v>36.700000000000003</v>
      </c>
      <c r="AE9" s="44">
        <f>'[1]Показатели для заполнения'!AZ63</f>
        <v>36.700000000000003</v>
      </c>
      <c r="AF9" s="44">
        <f>'[1]Показатели для заполнения'!BA63</f>
        <v>36.700000000000003</v>
      </c>
      <c r="AG9" s="44">
        <f>'[1]Показатели для заполнения'!BB63</f>
        <v>36.700000000000003</v>
      </c>
      <c r="AH9" s="44">
        <f>'[1]Показатели для заполнения'!BC63</f>
        <v>36.700000000000003</v>
      </c>
      <c r="AI9" s="44">
        <f>'[1]Показатели для заполнения'!BD63</f>
        <v>36.700000000000003</v>
      </c>
      <c r="AJ9" s="44">
        <f>'[1]Показатели для заполнения'!BE63</f>
        <v>36.700000000000003</v>
      </c>
      <c r="AK9" s="44">
        <f>'[1]Показатели для заполнения'!BF63</f>
        <v>36.700000000000003</v>
      </c>
      <c r="AL9" s="38" t="s">
        <v>34</v>
      </c>
    </row>
    <row r="10" spans="1:38" ht="27" customHeight="1">
      <c r="A10" s="16">
        <v>5</v>
      </c>
      <c r="B10" s="16" t="str">
        <f>'[1]Показатели для заполнения'!B64</f>
        <v>Степень износа сетей</v>
      </c>
      <c r="C10" s="16" t="str">
        <f>'[1]Показатели для заполнения'!C64</f>
        <v>%</v>
      </c>
      <c r="D10" s="44">
        <v>70.5</v>
      </c>
      <c r="E10" s="44">
        <v>80</v>
      </c>
      <c r="F10" s="44">
        <f>'[1]Показатели для заполнения'!AA64</f>
        <v>72.300000000000011</v>
      </c>
      <c r="G10" s="44">
        <f>'[1]Показатели для заполнения'!AB64</f>
        <v>70.2</v>
      </c>
      <c r="H10" s="44">
        <f>'[1]Показатели для заполнения'!AC64</f>
        <v>72.700000000000017</v>
      </c>
      <c r="I10" s="44">
        <f>'[1]Показатели для заполнения'!AD64</f>
        <v>69.900000000000006</v>
      </c>
      <c r="J10" s="44">
        <f>'[1]Показатели для заполнения'!AE64</f>
        <v>73.100000000000023</v>
      </c>
      <c r="K10" s="44">
        <f>'[1]Показатели для заполнения'!AF64</f>
        <v>69.600000000000009</v>
      </c>
      <c r="L10" s="44">
        <f>'[1]Показатели для заполнения'!AG64</f>
        <v>73.500000000000028</v>
      </c>
      <c r="M10" s="44">
        <f>'[1]Показатели для заполнения'!AH64</f>
        <v>69.300000000000011</v>
      </c>
      <c r="N10" s="44">
        <f>'[1]Показатели для заполнения'!AI64</f>
        <v>73.900000000000034</v>
      </c>
      <c r="O10" s="44">
        <f>'[1]Показатели для заполнения'!AJ64</f>
        <v>69.000000000000014</v>
      </c>
      <c r="P10" s="44">
        <f>'[1]Показатели для заполнения'!AK64</f>
        <v>74.30000000000004</v>
      </c>
      <c r="Q10" s="44">
        <f>'[1]Показатели для заполнения'!AL64</f>
        <v>68.700000000000017</v>
      </c>
      <c r="R10" s="44">
        <f>'[1]Показатели для заполнения'!AM64</f>
        <v>74.700000000000045</v>
      </c>
      <c r="S10" s="44">
        <f>'[1]Показатели для заполнения'!AN64</f>
        <v>68.40000000000002</v>
      </c>
      <c r="T10" s="44">
        <f>'[1]Показатели для заполнения'!AO64</f>
        <v>75.100000000000051</v>
      </c>
      <c r="U10" s="44">
        <f>'[1]Показатели для заполнения'!AP64</f>
        <v>68.100000000000023</v>
      </c>
      <c r="V10" s="44">
        <f>'[1]Показатели для заполнения'!AQ64</f>
        <v>75.500000000000057</v>
      </c>
      <c r="W10" s="44">
        <f>'[1]Показатели для заполнения'!AR64</f>
        <v>67.800000000000026</v>
      </c>
      <c r="X10" s="44">
        <f>'[1]Показатели для заполнения'!AS64</f>
        <v>75.900000000000063</v>
      </c>
      <c r="Y10" s="44">
        <f>'[1]Показатели для заполнения'!AT64</f>
        <v>67.500000000000028</v>
      </c>
      <c r="Z10" s="44">
        <f>'[1]Показатели для заполнения'!AU64</f>
        <v>76.300000000000068</v>
      </c>
      <c r="AA10" s="44">
        <f>'[1]Показатели для заполнения'!AV64</f>
        <v>67.200000000000031</v>
      </c>
      <c r="AB10" s="44">
        <f>'[1]Показатели для заполнения'!AW64</f>
        <v>76.700000000000074</v>
      </c>
      <c r="AC10" s="44">
        <f>'[1]Показатели для заполнения'!AX64</f>
        <v>66.900000000000034</v>
      </c>
      <c r="AD10" s="44">
        <f>'[1]Показатели для заполнения'!AY64</f>
        <v>77.10000000000008</v>
      </c>
      <c r="AE10" s="44">
        <f>'[1]Показатели для заполнения'!AZ64</f>
        <v>66.600000000000037</v>
      </c>
      <c r="AF10" s="44">
        <f>'[1]Показатели для заполнения'!BA64</f>
        <v>77.500000000000085</v>
      </c>
      <c r="AG10" s="44">
        <f>'[1]Показатели для заполнения'!BB64</f>
        <v>66.30000000000004</v>
      </c>
      <c r="AH10" s="44">
        <f>'[1]Показатели для заполнения'!BC64</f>
        <v>77.900000000000091</v>
      </c>
      <c r="AI10" s="44">
        <f>'[1]Показатели для заполнения'!BD64</f>
        <v>66.000000000000043</v>
      </c>
      <c r="AJ10" s="44">
        <f>'[1]Показатели для заполнения'!BE64</f>
        <v>78.300000000000097</v>
      </c>
      <c r="AK10" s="44">
        <f>'[1]Показатели для заполнения'!BF64</f>
        <v>65.700000000000045</v>
      </c>
      <c r="AL10" s="38">
        <f t="shared" ref="AL10" si="0">E10/D10*100</f>
        <v>113.47517730496455</v>
      </c>
    </row>
    <row r="11" spans="1:38" ht="42.75" customHeight="1">
      <c r="A11" s="16">
        <v>6</v>
      </c>
      <c r="B11" s="16" t="str">
        <f>'[1]Показатели для заполнения'!B65</f>
        <v>Количество повреждений на сетях, приведших к ограничению подачи ресурсов потребителям</v>
      </c>
      <c r="C11" s="16" t="str">
        <f>'[1]Показатели для заполнения'!C65</f>
        <v>ед.</v>
      </c>
      <c r="D11" s="44">
        <v>1</v>
      </c>
      <c r="E11" s="44">
        <v>7</v>
      </c>
      <c r="F11" s="44">
        <f>'[1]Показатели для заполнения'!AA65</f>
        <v>3</v>
      </c>
      <c r="G11" s="44">
        <f>'[1]Показатели для заполнения'!AB65</f>
        <v>1</v>
      </c>
      <c r="H11" s="44">
        <f>'[1]Показатели для заполнения'!AC65</f>
        <v>3</v>
      </c>
      <c r="I11" s="44">
        <f>'[1]Показатели для заполнения'!AD65</f>
        <v>1</v>
      </c>
      <c r="J11" s="44">
        <f>'[1]Показатели для заполнения'!AE65</f>
        <v>3</v>
      </c>
      <c r="K11" s="44">
        <f>'[1]Показатели для заполнения'!AF65</f>
        <v>1</v>
      </c>
      <c r="L11" s="44">
        <f>'[1]Показатели для заполнения'!AG65</f>
        <v>3</v>
      </c>
      <c r="M11" s="44">
        <f>'[1]Показатели для заполнения'!AH65</f>
        <v>1</v>
      </c>
      <c r="N11" s="44">
        <f>'[1]Показатели для заполнения'!AI65</f>
        <v>3</v>
      </c>
      <c r="O11" s="44">
        <f>'[1]Показатели для заполнения'!AJ65</f>
        <v>1</v>
      </c>
      <c r="P11" s="44">
        <f>'[1]Показатели для заполнения'!AK65</f>
        <v>3</v>
      </c>
      <c r="Q11" s="44">
        <f>'[1]Показатели для заполнения'!AL65</f>
        <v>1</v>
      </c>
      <c r="R11" s="44">
        <f>'[1]Показатели для заполнения'!AM65</f>
        <v>3</v>
      </c>
      <c r="S11" s="44">
        <f>'[1]Показатели для заполнения'!AN65</f>
        <v>1</v>
      </c>
      <c r="T11" s="44">
        <f>'[1]Показатели для заполнения'!AO65</f>
        <v>3</v>
      </c>
      <c r="U11" s="44">
        <f>'[1]Показатели для заполнения'!AP65</f>
        <v>1</v>
      </c>
      <c r="V11" s="44">
        <f>'[1]Показатели для заполнения'!AQ65</f>
        <v>3</v>
      </c>
      <c r="W11" s="44">
        <f>'[1]Показатели для заполнения'!AR65</f>
        <v>1</v>
      </c>
      <c r="X11" s="44">
        <f>'[1]Показатели для заполнения'!AS65</f>
        <v>3</v>
      </c>
      <c r="Y11" s="44">
        <f>'[1]Показатели для заполнения'!AT65</f>
        <v>1</v>
      </c>
      <c r="Z11" s="44">
        <f>'[1]Показатели для заполнения'!AU65</f>
        <v>3</v>
      </c>
      <c r="AA11" s="44">
        <f>'[1]Показатели для заполнения'!AV65</f>
        <v>1</v>
      </c>
      <c r="AB11" s="44">
        <f>'[1]Показатели для заполнения'!AW65</f>
        <v>3</v>
      </c>
      <c r="AC11" s="44">
        <f>'[1]Показатели для заполнения'!AX65</f>
        <v>1</v>
      </c>
      <c r="AD11" s="44">
        <f>'[1]Показатели для заполнения'!AY65</f>
        <v>3</v>
      </c>
      <c r="AE11" s="44">
        <f>'[1]Показатели для заполнения'!AZ65</f>
        <v>1</v>
      </c>
      <c r="AF11" s="44">
        <f>'[1]Показатели для заполнения'!BA65</f>
        <v>3</v>
      </c>
      <c r="AG11" s="44">
        <f>'[1]Показатели для заполнения'!BB65</f>
        <v>1</v>
      </c>
      <c r="AH11" s="44">
        <f>'[1]Показатели для заполнения'!BC65</f>
        <v>3</v>
      </c>
      <c r="AI11" s="44">
        <f>'[1]Показатели для заполнения'!BD65</f>
        <v>1</v>
      </c>
      <c r="AJ11" s="44">
        <f>'[1]Показатели для заполнения'!BE65</f>
        <v>3</v>
      </c>
      <c r="AK11" s="44">
        <f>'[1]Показатели для заполнения'!BF65</f>
        <v>1</v>
      </c>
      <c r="AL11" s="38" t="s">
        <v>35</v>
      </c>
    </row>
  </sheetData>
  <mergeCells count="6">
    <mergeCell ref="A2:AL2"/>
    <mergeCell ref="C1:AL1"/>
    <mergeCell ref="A4:A5"/>
    <mergeCell ref="B4:B5"/>
    <mergeCell ref="C4:C5"/>
    <mergeCell ref="D4:AL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6"/>
  <sheetViews>
    <sheetView view="pageBreakPreview" zoomScale="60" workbookViewId="0">
      <selection activeCell="AU11" sqref="AU11"/>
    </sheetView>
  </sheetViews>
  <sheetFormatPr defaultRowHeight="15"/>
  <cols>
    <col min="1" max="1" width="4" customWidth="1"/>
    <col min="2" max="2" width="38.5703125" customWidth="1"/>
    <col min="5" max="5" width="9" customWidth="1"/>
    <col min="6" max="8" width="9.140625" hidden="1" customWidth="1"/>
    <col min="9" max="9" width="8.7109375" hidden="1" customWidth="1"/>
    <col min="10" max="37" width="9.140625" hidden="1" customWidth="1"/>
  </cols>
  <sheetData>
    <row r="1" spans="1:38">
      <c r="A1" s="13"/>
      <c r="B1" s="13"/>
      <c r="C1" s="64" t="s">
        <v>15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</row>
    <row r="2" spans="1:38" ht="67.5" customHeight="1">
      <c r="A2" s="69" t="s">
        <v>25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</row>
    <row r="3" spans="1:38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8" ht="34.5" customHeight="1">
      <c r="A4" s="65" t="s">
        <v>1</v>
      </c>
      <c r="B4" s="65" t="str">
        <f>[1]Сценарии!B3</f>
        <v>Наименование показателя</v>
      </c>
      <c r="C4" s="65" t="str">
        <f>[1]Сценарии!C3</f>
        <v>Ед. изм.</v>
      </c>
      <c r="D4" s="70">
        <v>2019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</row>
    <row r="5" spans="1:38" ht="122.25" customHeight="1">
      <c r="A5" s="65"/>
      <c r="B5" s="65"/>
      <c r="C5" s="65"/>
      <c r="D5" s="2" t="s">
        <v>2</v>
      </c>
      <c r="E5" s="2" t="s">
        <v>21</v>
      </c>
      <c r="F5" s="14" t="s">
        <v>4</v>
      </c>
      <c r="G5" s="14" t="s">
        <v>3</v>
      </c>
      <c r="H5" s="14" t="s">
        <v>4</v>
      </c>
      <c r="I5" s="14" t="s">
        <v>3</v>
      </c>
      <c r="J5" s="14" t="s">
        <v>4</v>
      </c>
      <c r="K5" s="14" t="s">
        <v>3</v>
      </c>
      <c r="L5" s="14" t="s">
        <v>4</v>
      </c>
      <c r="M5" s="14" t="s">
        <v>3</v>
      </c>
      <c r="N5" s="14" t="s">
        <v>4</v>
      </c>
      <c r="O5" s="14" t="s">
        <v>3</v>
      </c>
      <c r="P5" s="14" t="s">
        <v>4</v>
      </c>
      <c r="Q5" s="14" t="s">
        <v>3</v>
      </c>
      <c r="R5" s="14" t="s">
        <v>4</v>
      </c>
      <c r="S5" s="14" t="s">
        <v>3</v>
      </c>
      <c r="T5" s="14" t="s">
        <v>4</v>
      </c>
      <c r="U5" s="14" t="s">
        <v>3</v>
      </c>
      <c r="V5" s="14" t="s">
        <v>4</v>
      </c>
      <c r="W5" s="14" t="s">
        <v>3</v>
      </c>
      <c r="X5" s="14" t="s">
        <v>4</v>
      </c>
      <c r="Y5" s="14" t="s">
        <v>3</v>
      </c>
      <c r="Z5" s="14" t="s">
        <v>4</v>
      </c>
      <c r="AA5" s="14" t="s">
        <v>3</v>
      </c>
      <c r="AB5" s="14" t="s">
        <v>4</v>
      </c>
      <c r="AC5" s="14" t="s">
        <v>3</v>
      </c>
      <c r="AD5" s="14" t="s">
        <v>4</v>
      </c>
      <c r="AE5" s="14" t="s">
        <v>3</v>
      </c>
      <c r="AF5" s="14" t="s">
        <v>4</v>
      </c>
      <c r="AG5" s="14" t="s">
        <v>3</v>
      </c>
      <c r="AH5" s="14" t="s">
        <v>4</v>
      </c>
      <c r="AI5" s="14" t="s">
        <v>3</v>
      </c>
      <c r="AJ5" s="14" t="s">
        <v>4</v>
      </c>
      <c r="AK5" s="14" t="s">
        <v>3</v>
      </c>
      <c r="AL5" s="2" t="s">
        <v>28</v>
      </c>
    </row>
    <row r="6" spans="1:38" ht="30.75" customHeight="1">
      <c r="A6" s="16">
        <v>1</v>
      </c>
      <c r="B6" s="16" t="str">
        <f>'[1]Показатели для заполнения'!B67</f>
        <v>Строительство дорог</v>
      </c>
      <c r="C6" s="16" t="str">
        <f>'[1]Показатели для заполнения'!C67</f>
        <v>км</v>
      </c>
      <c r="D6" s="43">
        <f>'[1]Показатели для заполнения'!W67</f>
        <v>0</v>
      </c>
      <c r="E6" s="43">
        <f>'[1]Показатели для заполнения'!X67</f>
        <v>0</v>
      </c>
      <c r="F6" s="44">
        <f>'[1]Показатели для заполнения'!Y67</f>
        <v>0</v>
      </c>
      <c r="G6" s="44">
        <f>'[1]Показатели для заполнения'!Z67</f>
        <v>0</v>
      </c>
      <c r="H6" s="44">
        <f>'[1]Показатели для заполнения'!AA67</f>
        <v>0</v>
      </c>
      <c r="I6" s="44">
        <f>'[1]Показатели для заполнения'!AB67</f>
        <v>0</v>
      </c>
      <c r="J6" s="44">
        <f>'[1]Показатели для заполнения'!AC67</f>
        <v>0</v>
      </c>
      <c r="K6" s="44">
        <f>'[1]Показатели для заполнения'!AD67</f>
        <v>0</v>
      </c>
      <c r="L6" s="44">
        <f>'[1]Показатели для заполнения'!AE67</f>
        <v>0</v>
      </c>
      <c r="M6" s="44">
        <f>'[1]Показатели для заполнения'!AF67</f>
        <v>0</v>
      </c>
      <c r="N6" s="44">
        <f>'[1]Показатели для заполнения'!AG67</f>
        <v>0</v>
      </c>
      <c r="O6" s="44">
        <f>'[1]Показатели для заполнения'!AH67</f>
        <v>0</v>
      </c>
      <c r="P6" s="44">
        <f>'[1]Показатели для заполнения'!AI67</f>
        <v>0</v>
      </c>
      <c r="Q6" s="44">
        <f>'[1]Показатели для заполнения'!AJ67</f>
        <v>0</v>
      </c>
      <c r="R6" s="44">
        <f>'[1]Показатели для заполнения'!AK67</f>
        <v>0</v>
      </c>
      <c r="S6" s="44">
        <f>'[1]Показатели для заполнения'!AL67</f>
        <v>0</v>
      </c>
      <c r="T6" s="44">
        <f>'[1]Показатели для заполнения'!AM67</f>
        <v>0</v>
      </c>
      <c r="U6" s="44">
        <f>'[1]Показатели для заполнения'!AN67</f>
        <v>0</v>
      </c>
      <c r="V6" s="44">
        <f>'[1]Показатели для заполнения'!AO67</f>
        <v>0</v>
      </c>
      <c r="W6" s="44">
        <f>'[1]Показатели для заполнения'!AP67</f>
        <v>0</v>
      </c>
      <c r="X6" s="44">
        <f>'[1]Показатели для заполнения'!AQ67</f>
        <v>0</v>
      </c>
      <c r="Y6" s="44">
        <f>'[1]Показатели для заполнения'!AR67</f>
        <v>0</v>
      </c>
      <c r="Z6" s="44">
        <f>'[1]Показатели для заполнения'!AS67</f>
        <v>0</v>
      </c>
      <c r="AA6" s="44">
        <f>'[1]Показатели для заполнения'!AT67</f>
        <v>0</v>
      </c>
      <c r="AB6" s="44">
        <f>'[1]Показатели для заполнения'!AU67</f>
        <v>0</v>
      </c>
      <c r="AC6" s="44">
        <f>'[1]Показатели для заполнения'!AV67</f>
        <v>0</v>
      </c>
      <c r="AD6" s="44">
        <f>'[1]Показатели для заполнения'!AW67</f>
        <v>0</v>
      </c>
      <c r="AE6" s="44">
        <f>'[1]Показатели для заполнения'!AX67</f>
        <v>0</v>
      </c>
      <c r="AF6" s="44">
        <f>'[1]Показатели для заполнения'!AY67</f>
        <v>0</v>
      </c>
      <c r="AG6" s="44">
        <f>'[1]Показатели для заполнения'!AZ67</f>
        <v>0</v>
      </c>
      <c r="AH6" s="44">
        <f>'[1]Показатели для заполнения'!BA67</f>
        <v>0</v>
      </c>
      <c r="AI6" s="44">
        <f>'[1]Показатели для заполнения'!BB67</f>
        <v>0</v>
      </c>
      <c r="AJ6" s="44">
        <f>'[1]Показатели для заполнения'!BC67</f>
        <v>0</v>
      </c>
      <c r="AK6" s="44">
        <f>'[1]Показатели для заполнения'!BD67</f>
        <v>0</v>
      </c>
      <c r="AL6" s="43" t="s">
        <v>22</v>
      </c>
    </row>
    <row r="7" spans="1:38" ht="33" customHeight="1">
      <c r="A7" s="16">
        <v>2</v>
      </c>
      <c r="B7" s="16" t="str">
        <f>'[1]Показатели для заполнения'!B68</f>
        <v>Реконструкция дорог</v>
      </c>
      <c r="C7" s="16" t="str">
        <f>'[1]Показатели для заполнения'!C68</f>
        <v>км</v>
      </c>
      <c r="D7" s="43">
        <f>'[1]Показатели для заполнения'!W68</f>
        <v>0</v>
      </c>
      <c r="E7" s="43">
        <f>'[1]Показатели для заполнения'!X68</f>
        <v>0</v>
      </c>
      <c r="F7" s="44">
        <f>'[1]Показатели для заполнения'!Y68</f>
        <v>0</v>
      </c>
      <c r="G7" s="44">
        <f>'[1]Показатели для заполнения'!Z68</f>
        <v>0</v>
      </c>
      <c r="H7" s="44">
        <f>'[1]Показатели для заполнения'!AA68</f>
        <v>0</v>
      </c>
      <c r="I7" s="44">
        <f>'[1]Показатели для заполнения'!AB68</f>
        <v>0</v>
      </c>
      <c r="J7" s="44">
        <f>'[1]Показатели для заполнения'!AC68</f>
        <v>0</v>
      </c>
      <c r="K7" s="44">
        <f>'[1]Показатели для заполнения'!AD68</f>
        <v>0</v>
      </c>
      <c r="L7" s="44">
        <f>'[1]Показатели для заполнения'!AE68</f>
        <v>0</v>
      </c>
      <c r="M7" s="44">
        <f>'[1]Показатели для заполнения'!AF68</f>
        <v>0</v>
      </c>
      <c r="N7" s="44">
        <f>'[1]Показатели для заполнения'!AG68</f>
        <v>0</v>
      </c>
      <c r="O7" s="44">
        <f>'[1]Показатели для заполнения'!AH68</f>
        <v>0</v>
      </c>
      <c r="P7" s="44">
        <f>'[1]Показатели для заполнения'!AI68</f>
        <v>0</v>
      </c>
      <c r="Q7" s="44">
        <f>'[1]Показатели для заполнения'!AJ68</f>
        <v>0</v>
      </c>
      <c r="R7" s="44">
        <f>'[1]Показатели для заполнения'!AK68</f>
        <v>0</v>
      </c>
      <c r="S7" s="44">
        <f>'[1]Показатели для заполнения'!AL68</f>
        <v>0</v>
      </c>
      <c r="T7" s="44">
        <f>'[1]Показатели для заполнения'!AM68</f>
        <v>0</v>
      </c>
      <c r="U7" s="44">
        <f>'[1]Показатели для заполнения'!AN68</f>
        <v>0</v>
      </c>
      <c r="V7" s="44">
        <f>'[1]Показатели для заполнения'!AO68</f>
        <v>0</v>
      </c>
      <c r="W7" s="44">
        <f>'[1]Показатели для заполнения'!AP68</f>
        <v>0</v>
      </c>
      <c r="X7" s="44">
        <f>'[1]Показатели для заполнения'!AQ68</f>
        <v>0</v>
      </c>
      <c r="Y7" s="44">
        <f>'[1]Показатели для заполнения'!AR68</f>
        <v>0</v>
      </c>
      <c r="Z7" s="44">
        <f>'[1]Показатели для заполнения'!AS68</f>
        <v>0</v>
      </c>
      <c r="AA7" s="44">
        <f>'[1]Показатели для заполнения'!AT68</f>
        <v>0</v>
      </c>
      <c r="AB7" s="44">
        <f>'[1]Показатели для заполнения'!AU68</f>
        <v>0</v>
      </c>
      <c r="AC7" s="44">
        <f>'[1]Показатели для заполнения'!AV68</f>
        <v>0</v>
      </c>
      <c r="AD7" s="44">
        <f>'[1]Показатели для заполнения'!AW68</f>
        <v>0</v>
      </c>
      <c r="AE7" s="44">
        <f>'[1]Показатели для заполнения'!AX68</f>
        <v>0</v>
      </c>
      <c r="AF7" s="44">
        <f>'[1]Показатели для заполнения'!AY68</f>
        <v>0</v>
      </c>
      <c r="AG7" s="44">
        <f>'[1]Показатели для заполнения'!AZ68</f>
        <v>0</v>
      </c>
      <c r="AH7" s="44">
        <f>'[1]Показатели для заполнения'!BA68</f>
        <v>0</v>
      </c>
      <c r="AI7" s="44">
        <f>'[1]Показатели для заполнения'!BB68</f>
        <v>0</v>
      </c>
      <c r="AJ7" s="44">
        <f>'[1]Показатели для заполнения'!BC68</f>
        <v>0</v>
      </c>
      <c r="AK7" s="44">
        <f>'[1]Показатели для заполнения'!BD68</f>
        <v>0</v>
      </c>
      <c r="AL7" s="43" t="s">
        <v>22</v>
      </c>
    </row>
    <row r="8" spans="1:38" ht="33" customHeight="1">
      <c r="A8" s="16">
        <v>3</v>
      </c>
      <c r="B8" s="16" t="str">
        <f>'[1]Показатели для заполнения'!B69</f>
        <v>Капитальный ремонт дорог</v>
      </c>
      <c r="C8" s="16" t="str">
        <f>'[1]Показатели для заполнения'!C69</f>
        <v>км</v>
      </c>
      <c r="D8" s="44">
        <v>4.3</v>
      </c>
      <c r="E8" s="44">
        <v>1.0189999999999999</v>
      </c>
      <c r="F8" s="44">
        <f>'[1]Показатели для заполнения'!Y69</f>
        <v>1.5</v>
      </c>
      <c r="G8" s="44">
        <f>'[1]Показатели для заполнения'!Z69</f>
        <v>3.2</v>
      </c>
      <c r="H8" s="44">
        <f>'[1]Показатели для заполнения'!AA69</f>
        <v>0.5</v>
      </c>
      <c r="I8" s="44">
        <f>'[1]Показатели для заполнения'!AB69</f>
        <v>1.9</v>
      </c>
      <c r="J8" s="44">
        <f>'[1]Показатели для заполнения'!AC69</f>
        <v>2.2000000000000002</v>
      </c>
      <c r="K8" s="44">
        <f>'[1]Показатели для заполнения'!AD69</f>
        <v>3</v>
      </c>
      <c r="L8" s="44">
        <f>'[1]Показатели для заполнения'!AE69</f>
        <v>1.3</v>
      </c>
      <c r="M8" s="44">
        <f>'[1]Показатели для заполнения'!AF69</f>
        <v>2</v>
      </c>
      <c r="N8" s="44">
        <f>'[1]Показатели для заполнения'!AG69</f>
        <v>0.6</v>
      </c>
      <c r="O8" s="44">
        <f>'[1]Показатели для заполнения'!AH69</f>
        <v>1.7</v>
      </c>
      <c r="P8" s="44">
        <f>'[1]Показатели для заполнения'!AI69</f>
        <v>1.5</v>
      </c>
      <c r="Q8" s="44">
        <f>'[1]Показатели для заполнения'!AJ69</f>
        <v>1.7</v>
      </c>
      <c r="R8" s="44">
        <f>'[1]Показатели для заполнения'!AK69</f>
        <v>1.5</v>
      </c>
      <c r="S8" s="44">
        <f>'[1]Показатели для заполнения'!AL69</f>
        <v>2.2999999999999998</v>
      </c>
      <c r="T8" s="44">
        <f>'[1]Показатели для заполнения'!AM69</f>
        <v>0.9</v>
      </c>
      <c r="U8" s="44">
        <f>'[1]Показатели для заполнения'!AN69</f>
        <v>1.5</v>
      </c>
      <c r="V8" s="44">
        <f>'[1]Показатели для заполнения'!AO69</f>
        <v>1.1000000000000001</v>
      </c>
      <c r="W8" s="44">
        <f>'[1]Показатели для заполнения'!AP69</f>
        <v>1.5</v>
      </c>
      <c r="X8" s="44">
        <f>'[1]Показатели для заполнения'!AQ69</f>
        <v>1.7</v>
      </c>
      <c r="Y8" s="44">
        <f>'[1]Показатели для заполнения'!AR69</f>
        <v>1.1000000000000001</v>
      </c>
      <c r="Z8" s="44">
        <f>'[1]Показатели для заполнения'!AS69</f>
        <v>1.7</v>
      </c>
      <c r="AA8" s="44">
        <f>'[1]Показатели для заполнения'!AT69</f>
        <v>1.4</v>
      </c>
      <c r="AB8" s="44">
        <f>'[1]Показатели для заполнения'!AU69</f>
        <v>0.6</v>
      </c>
      <c r="AC8" s="44">
        <f>'[1]Показатели для заполнения'!AV69</f>
        <v>1.2</v>
      </c>
      <c r="AD8" s="44">
        <f>'[1]Показатели для заполнения'!AW69</f>
        <v>1.1000000000000001</v>
      </c>
      <c r="AE8" s="44">
        <f>'[1]Показатели для заполнения'!AX69</f>
        <v>1.7</v>
      </c>
      <c r="AF8" s="44">
        <f>'[1]Показатели для заполнения'!AY69</f>
        <v>0.7</v>
      </c>
      <c r="AG8" s="44">
        <f>'[1]Показатели для заполнения'!AZ69</f>
        <v>1.2</v>
      </c>
      <c r="AH8" s="44">
        <f>'[1]Показатели для заполнения'!BA69</f>
        <v>0.8</v>
      </c>
      <c r="AI8" s="44">
        <f>'[1]Показатели для заполнения'!BB69</f>
        <v>1</v>
      </c>
      <c r="AJ8" s="44">
        <f>'[1]Показатели для заполнения'!BC69</f>
        <v>1.5</v>
      </c>
      <c r="AK8" s="44">
        <f>'[1]Показатели для заполнения'!BD69</f>
        <v>1</v>
      </c>
      <c r="AL8" s="38">
        <f>E8/D8*100</f>
        <v>23.697674418604649</v>
      </c>
    </row>
    <row r="9" spans="1:38" ht="27.75" customHeight="1">
      <c r="A9" s="16">
        <v>4</v>
      </c>
      <c r="B9" s="16" t="str">
        <f>'[1]Показатели для заполнения'!B70</f>
        <v>Строительство транспортных развязок</v>
      </c>
      <c r="C9" s="16" t="str">
        <f>'[1]Показатели для заполнения'!C70</f>
        <v xml:space="preserve">пог. м </v>
      </c>
      <c r="D9" s="44">
        <f>'[1]Показатели для заполнения'!W70</f>
        <v>0</v>
      </c>
      <c r="E9" s="44">
        <f>'[1]Показатели для заполнения'!X70</f>
        <v>0</v>
      </c>
      <c r="F9" s="44">
        <f>'[1]Показатели для заполнения'!Y70</f>
        <v>0</v>
      </c>
      <c r="G9" s="44">
        <f>'[1]Показатели для заполнения'!Z70</f>
        <v>0</v>
      </c>
      <c r="H9" s="44">
        <f>'[1]Показатели для заполнения'!AA70</f>
        <v>0</v>
      </c>
      <c r="I9" s="44">
        <f>'[1]Показатели для заполнения'!AB70</f>
        <v>0</v>
      </c>
      <c r="J9" s="44">
        <f>'[1]Показатели для заполнения'!AC70</f>
        <v>0</v>
      </c>
      <c r="K9" s="44">
        <f>'[1]Показатели для заполнения'!AD70</f>
        <v>0</v>
      </c>
      <c r="L9" s="44">
        <f>'[1]Показатели для заполнения'!AE70</f>
        <v>0</v>
      </c>
      <c r="M9" s="44">
        <f>'[1]Показатели для заполнения'!AF70</f>
        <v>0</v>
      </c>
      <c r="N9" s="44">
        <f>'[1]Показатели для заполнения'!AG70</f>
        <v>0</v>
      </c>
      <c r="O9" s="44">
        <f>'[1]Показатели для заполнения'!AH70</f>
        <v>0</v>
      </c>
      <c r="P9" s="44">
        <f>'[1]Показатели для заполнения'!AI70</f>
        <v>0</v>
      </c>
      <c r="Q9" s="44">
        <f>'[1]Показатели для заполнения'!AJ70</f>
        <v>0</v>
      </c>
      <c r="R9" s="44">
        <f>'[1]Показатели для заполнения'!AK70</f>
        <v>0</v>
      </c>
      <c r="S9" s="44">
        <f>'[1]Показатели для заполнения'!AL70</f>
        <v>0</v>
      </c>
      <c r="T9" s="44">
        <f>'[1]Показатели для заполнения'!AM70</f>
        <v>0</v>
      </c>
      <c r="U9" s="44">
        <f>'[1]Показатели для заполнения'!AN70</f>
        <v>0</v>
      </c>
      <c r="V9" s="44">
        <f>'[1]Показатели для заполнения'!AO70</f>
        <v>0</v>
      </c>
      <c r="W9" s="44">
        <f>'[1]Показатели для заполнения'!AP70</f>
        <v>0</v>
      </c>
      <c r="X9" s="44">
        <f>'[1]Показатели для заполнения'!AQ70</f>
        <v>0</v>
      </c>
      <c r="Y9" s="44">
        <f>'[1]Показатели для заполнения'!AR70</f>
        <v>0</v>
      </c>
      <c r="Z9" s="44">
        <f>'[1]Показатели для заполнения'!AS70</f>
        <v>0</v>
      </c>
      <c r="AA9" s="44">
        <f>'[1]Показатели для заполнения'!AT70</f>
        <v>0</v>
      </c>
      <c r="AB9" s="44">
        <f>'[1]Показатели для заполнения'!AU70</f>
        <v>0</v>
      </c>
      <c r="AC9" s="44">
        <f>'[1]Показатели для заполнения'!AV70</f>
        <v>0</v>
      </c>
      <c r="AD9" s="44">
        <f>'[1]Показатели для заполнения'!AW70</f>
        <v>0</v>
      </c>
      <c r="AE9" s="44">
        <f>'[1]Показатели для заполнения'!AX70</f>
        <v>0</v>
      </c>
      <c r="AF9" s="44">
        <f>'[1]Показатели для заполнения'!AY70</f>
        <v>0</v>
      </c>
      <c r="AG9" s="44">
        <f>'[1]Показатели для заполнения'!AZ70</f>
        <v>0</v>
      </c>
      <c r="AH9" s="44">
        <f>'[1]Показатели для заполнения'!BA70</f>
        <v>0</v>
      </c>
      <c r="AI9" s="44">
        <f>'[1]Показатели для заполнения'!BB70</f>
        <v>0</v>
      </c>
      <c r="AJ9" s="44">
        <f>'[1]Показатели для заполнения'!BC70</f>
        <v>0</v>
      </c>
      <c r="AK9" s="44">
        <f>'[1]Показатели для заполнения'!BD70</f>
        <v>0</v>
      </c>
      <c r="AL9" s="43" t="s">
        <v>22</v>
      </c>
    </row>
    <row r="10" spans="1:38" ht="36" customHeight="1">
      <c r="A10" s="16">
        <v>5</v>
      </c>
      <c r="B10" s="16" t="str">
        <f>'[1]Показатели для заполнения'!B71</f>
        <v>Количество транспортно-пересадочной узлов</v>
      </c>
      <c r="C10" s="16" t="str">
        <f>'[1]Показатели для заполнения'!C71</f>
        <v>ед.</v>
      </c>
      <c r="D10" s="44">
        <f>'[1]Показатели для заполнения'!W71</f>
        <v>1</v>
      </c>
      <c r="E10" s="44">
        <f>'[1]Показатели для заполнения'!X71</f>
        <v>1</v>
      </c>
      <c r="F10" s="44">
        <f>'[1]Показатели для заполнения'!Y71</f>
        <v>1</v>
      </c>
      <c r="G10" s="44">
        <f>'[1]Показатели для заполнения'!Z71</f>
        <v>1</v>
      </c>
      <c r="H10" s="44">
        <f>'[1]Показатели для заполнения'!AA71</f>
        <v>1</v>
      </c>
      <c r="I10" s="44">
        <f>'[1]Показатели для заполнения'!AB71</f>
        <v>1</v>
      </c>
      <c r="J10" s="44">
        <f>'[1]Показатели для заполнения'!AC71</f>
        <v>1</v>
      </c>
      <c r="K10" s="44">
        <f>'[1]Показатели для заполнения'!AD71</f>
        <v>1</v>
      </c>
      <c r="L10" s="44">
        <f>'[1]Показатели для заполнения'!AE71</f>
        <v>1</v>
      </c>
      <c r="M10" s="44">
        <f>'[1]Показатели для заполнения'!AF71</f>
        <v>1</v>
      </c>
      <c r="N10" s="44">
        <f>'[1]Показатели для заполнения'!AG71</f>
        <v>1</v>
      </c>
      <c r="O10" s="44">
        <f>'[1]Показатели для заполнения'!AH71</f>
        <v>1</v>
      </c>
      <c r="P10" s="44">
        <f>'[1]Показатели для заполнения'!AI71</f>
        <v>1</v>
      </c>
      <c r="Q10" s="44">
        <f>'[1]Показатели для заполнения'!AJ71</f>
        <v>1</v>
      </c>
      <c r="R10" s="44">
        <f>'[1]Показатели для заполнения'!AK71</f>
        <v>1</v>
      </c>
      <c r="S10" s="44">
        <f>'[1]Показатели для заполнения'!AL71</f>
        <v>1</v>
      </c>
      <c r="T10" s="44">
        <f>'[1]Показатели для заполнения'!AM71</f>
        <v>1</v>
      </c>
      <c r="U10" s="44">
        <f>'[1]Показатели для заполнения'!AN71</f>
        <v>1</v>
      </c>
      <c r="V10" s="44">
        <f>'[1]Показатели для заполнения'!AO71</f>
        <v>1</v>
      </c>
      <c r="W10" s="44">
        <f>'[1]Показатели для заполнения'!AP71</f>
        <v>1</v>
      </c>
      <c r="X10" s="44">
        <f>'[1]Показатели для заполнения'!AQ71</f>
        <v>1</v>
      </c>
      <c r="Y10" s="44">
        <f>'[1]Показатели для заполнения'!AR71</f>
        <v>1</v>
      </c>
      <c r="Z10" s="44">
        <f>'[1]Показатели для заполнения'!AS71</f>
        <v>1</v>
      </c>
      <c r="AA10" s="44">
        <f>'[1]Показатели для заполнения'!AT71</f>
        <v>1</v>
      </c>
      <c r="AB10" s="44">
        <f>'[1]Показатели для заполнения'!AU71</f>
        <v>1</v>
      </c>
      <c r="AC10" s="44">
        <f>'[1]Показатели для заполнения'!AV71</f>
        <v>1</v>
      </c>
      <c r="AD10" s="44">
        <f>'[1]Показатели для заполнения'!AW71</f>
        <v>1</v>
      </c>
      <c r="AE10" s="44">
        <f>'[1]Показатели для заполнения'!AX71</f>
        <v>1</v>
      </c>
      <c r="AF10" s="44">
        <f>'[1]Показатели для заполнения'!AY71</f>
        <v>1</v>
      </c>
      <c r="AG10" s="44">
        <f>'[1]Показатели для заполнения'!AZ71</f>
        <v>1</v>
      </c>
      <c r="AH10" s="44">
        <f>'[1]Показатели для заполнения'!BA71</f>
        <v>1</v>
      </c>
      <c r="AI10" s="44">
        <f>'[1]Показатели для заполнения'!BB71</f>
        <v>1</v>
      </c>
      <c r="AJ10" s="44">
        <f>'[1]Показатели для заполнения'!BC71</f>
        <v>1</v>
      </c>
      <c r="AK10" s="44">
        <f>'[1]Показатели для заполнения'!BD71</f>
        <v>1</v>
      </c>
      <c r="AL10" s="38">
        <f>E10/D10*100</f>
        <v>100</v>
      </c>
    </row>
    <row r="11" spans="1:38" ht="33.75" customHeight="1">
      <c r="A11" s="16">
        <v>6</v>
      </c>
      <c r="B11" s="16" t="str">
        <f>'[1]Показатели для заполнения'!B72</f>
        <v>Средняя продолжительность деловой поездки</v>
      </c>
      <c r="C11" s="16" t="s">
        <v>16</v>
      </c>
      <c r="D11" s="44">
        <f>'[1]Показатели для заполнения'!W72</f>
        <v>0</v>
      </c>
      <c r="E11" s="44">
        <f>'[1]Показатели для заполнения'!X72</f>
        <v>0</v>
      </c>
      <c r="F11" s="44">
        <f>'[1]Показатели для заполнения'!Y72</f>
        <v>0</v>
      </c>
      <c r="G11" s="44">
        <f>'[1]Показатели для заполнения'!Z72</f>
        <v>0</v>
      </c>
      <c r="H11" s="44">
        <f>'[1]Показатели для заполнения'!AA72</f>
        <v>0</v>
      </c>
      <c r="I11" s="44">
        <f>'[1]Показатели для заполнения'!AB72</f>
        <v>0</v>
      </c>
      <c r="J11" s="44">
        <f>'[1]Показатели для заполнения'!AC72</f>
        <v>0</v>
      </c>
      <c r="K11" s="44">
        <f>'[1]Показатели для заполнения'!AD72</f>
        <v>0</v>
      </c>
      <c r="L11" s="44">
        <f>'[1]Показатели для заполнения'!AE72</f>
        <v>0</v>
      </c>
      <c r="M11" s="44">
        <f>'[1]Показатели для заполнения'!AF72</f>
        <v>0</v>
      </c>
      <c r="N11" s="44">
        <f>'[1]Показатели для заполнения'!AG72</f>
        <v>0</v>
      </c>
      <c r="O11" s="44">
        <f>'[1]Показатели для заполнения'!AH72</f>
        <v>0</v>
      </c>
      <c r="P11" s="44">
        <f>'[1]Показатели для заполнения'!AI72</f>
        <v>0</v>
      </c>
      <c r="Q11" s="44">
        <f>'[1]Показатели для заполнения'!AJ72</f>
        <v>0</v>
      </c>
      <c r="R11" s="44">
        <f>'[1]Показатели для заполнения'!AK72</f>
        <v>0</v>
      </c>
      <c r="S11" s="44">
        <f>'[1]Показатели для заполнения'!AL72</f>
        <v>0</v>
      </c>
      <c r="T11" s="44">
        <f>'[1]Показатели для заполнения'!AM72</f>
        <v>0</v>
      </c>
      <c r="U11" s="44">
        <f>'[1]Показатели для заполнения'!AN72</f>
        <v>0</v>
      </c>
      <c r="V11" s="44">
        <f>'[1]Показатели для заполнения'!AO72</f>
        <v>0</v>
      </c>
      <c r="W11" s="44">
        <f>'[1]Показатели для заполнения'!AP72</f>
        <v>0</v>
      </c>
      <c r="X11" s="44">
        <f>'[1]Показатели для заполнения'!AQ72</f>
        <v>0</v>
      </c>
      <c r="Y11" s="44">
        <f>'[1]Показатели для заполнения'!AR72</f>
        <v>0</v>
      </c>
      <c r="Z11" s="44">
        <f>'[1]Показатели для заполнения'!AS72</f>
        <v>0</v>
      </c>
      <c r="AA11" s="44">
        <f>'[1]Показатели для заполнения'!AT72</f>
        <v>0</v>
      </c>
      <c r="AB11" s="44">
        <f>'[1]Показатели для заполнения'!AU72</f>
        <v>0</v>
      </c>
      <c r="AC11" s="44">
        <f>'[1]Показатели для заполнения'!AV72</f>
        <v>0</v>
      </c>
      <c r="AD11" s="44">
        <f>'[1]Показатели для заполнения'!AW72</f>
        <v>0</v>
      </c>
      <c r="AE11" s="44">
        <f>'[1]Показатели для заполнения'!AX72</f>
        <v>0</v>
      </c>
      <c r="AF11" s="44">
        <f>'[1]Показатели для заполнения'!AY72</f>
        <v>0</v>
      </c>
      <c r="AG11" s="44">
        <f>'[1]Показатели для заполнения'!AZ72</f>
        <v>0</v>
      </c>
      <c r="AH11" s="44">
        <f>'[1]Показатели для заполнения'!BA72</f>
        <v>0</v>
      </c>
      <c r="AI11" s="44">
        <f>'[1]Показатели для заполнения'!BB72</f>
        <v>0</v>
      </c>
      <c r="AJ11" s="44">
        <f>'[1]Показатели для заполнения'!BC72</f>
        <v>0</v>
      </c>
      <c r="AK11" s="44">
        <f>'[1]Показатели для заполнения'!BD72</f>
        <v>0</v>
      </c>
      <c r="AL11" s="43" t="s">
        <v>22</v>
      </c>
    </row>
    <row r="12" spans="1:38" ht="27.75" customHeight="1">
      <c r="A12" s="16">
        <v>7</v>
      </c>
      <c r="B12" s="16" t="str">
        <f>'[1]Показатели для заполнения'!B73</f>
        <v xml:space="preserve"> - до областного центра</v>
      </c>
      <c r="C12" s="16" t="str">
        <f>'[1]Показатели для заполнения'!C73</f>
        <v>час</v>
      </c>
      <c r="D12" s="44">
        <f>'[1]Показатели для заполнения'!W73</f>
        <v>1.2</v>
      </c>
      <c r="E12" s="44">
        <f>'[1]Показатели для заполнения'!X73</f>
        <v>1.2</v>
      </c>
      <c r="F12" s="44">
        <f>'[1]Показатели для заполнения'!Y73</f>
        <v>1.2</v>
      </c>
      <c r="G12" s="44">
        <f>'[1]Показатели для заполнения'!Z73</f>
        <v>1.2</v>
      </c>
      <c r="H12" s="44">
        <f>'[1]Показатели для заполнения'!AA73</f>
        <v>1.2</v>
      </c>
      <c r="I12" s="44">
        <f>'[1]Показатели для заполнения'!AB73</f>
        <v>1.2</v>
      </c>
      <c r="J12" s="44">
        <f>'[1]Показатели для заполнения'!AC73</f>
        <v>1.2</v>
      </c>
      <c r="K12" s="44">
        <f>'[1]Показатели для заполнения'!AD73</f>
        <v>1.2</v>
      </c>
      <c r="L12" s="44">
        <f>'[1]Показатели для заполнения'!AE73</f>
        <v>1.2</v>
      </c>
      <c r="M12" s="44">
        <f>'[1]Показатели для заполнения'!AF73</f>
        <v>0.6</v>
      </c>
      <c r="N12" s="44">
        <f>'[1]Показатели для заполнения'!AG73</f>
        <v>1.2</v>
      </c>
      <c r="O12" s="44">
        <f>'[1]Показатели для заполнения'!AH73</f>
        <v>0.6</v>
      </c>
      <c r="P12" s="44">
        <f>'[1]Показатели для заполнения'!AI73</f>
        <v>1.2</v>
      </c>
      <c r="Q12" s="44">
        <f>'[1]Показатели для заполнения'!AJ73</f>
        <v>0.6</v>
      </c>
      <c r="R12" s="44">
        <f>'[1]Показатели для заполнения'!AK73</f>
        <v>1.2</v>
      </c>
      <c r="S12" s="44">
        <f>'[1]Показатели для заполнения'!AL73</f>
        <v>0.6</v>
      </c>
      <c r="T12" s="44">
        <f>'[1]Показатели для заполнения'!AM73</f>
        <v>1.2</v>
      </c>
      <c r="U12" s="44">
        <f>'[1]Показатели для заполнения'!AN73</f>
        <v>0.6</v>
      </c>
      <c r="V12" s="44">
        <f>'[1]Показатели для заполнения'!AO73</f>
        <v>1.2</v>
      </c>
      <c r="W12" s="44">
        <f>'[1]Показатели для заполнения'!AP73</f>
        <v>0.6</v>
      </c>
      <c r="X12" s="44">
        <f>'[1]Показатели для заполнения'!AQ73</f>
        <v>1.2</v>
      </c>
      <c r="Y12" s="44">
        <f>'[1]Показатели для заполнения'!AR73</f>
        <v>0.6</v>
      </c>
      <c r="Z12" s="44">
        <f>'[1]Показатели для заполнения'!AS73</f>
        <v>1.2</v>
      </c>
      <c r="AA12" s="44">
        <f>'[1]Показатели для заполнения'!AT73</f>
        <v>0.6</v>
      </c>
      <c r="AB12" s="44">
        <f>'[1]Показатели для заполнения'!AU73</f>
        <v>0.6</v>
      </c>
      <c r="AC12" s="44">
        <f>'[1]Показатели для заполнения'!AV73</f>
        <v>0.6</v>
      </c>
      <c r="AD12" s="44">
        <f>'[1]Показатели для заполнения'!AW73</f>
        <v>0.6</v>
      </c>
      <c r="AE12" s="44">
        <f>'[1]Показатели для заполнения'!AX73</f>
        <v>0.6</v>
      </c>
      <c r="AF12" s="44">
        <f>'[1]Показатели для заполнения'!AY73</f>
        <v>0.6</v>
      </c>
      <c r="AG12" s="44">
        <f>'[1]Показатели для заполнения'!AZ73</f>
        <v>0.6</v>
      </c>
      <c r="AH12" s="44">
        <f>'[1]Показатели для заполнения'!BA73</f>
        <v>0.6</v>
      </c>
      <c r="AI12" s="44">
        <f>'[1]Показатели для заполнения'!BB73</f>
        <v>0.6</v>
      </c>
      <c r="AJ12" s="44">
        <f>'[1]Показатели для заполнения'!BC73</f>
        <v>0.6</v>
      </c>
      <c r="AK12" s="44">
        <f>'[1]Показатели для заполнения'!BD73</f>
        <v>0.6</v>
      </c>
      <c r="AL12" s="38">
        <f t="shared" ref="AL12:AL15" si="0">E12/D12*100</f>
        <v>100</v>
      </c>
    </row>
    <row r="13" spans="1:38" ht="28.5" customHeight="1">
      <c r="A13" s="16">
        <v>8</v>
      </c>
      <c r="B13" s="16" t="str">
        <f>'[1]Показатели для заполнения'!B74</f>
        <v xml:space="preserve"> - до окружного центра</v>
      </c>
      <c r="C13" s="16" t="str">
        <f>'[1]Показатели для заполнения'!C74</f>
        <v>час</v>
      </c>
      <c r="D13" s="44">
        <f>'[1]Показатели для заполнения'!W74</f>
        <v>1.2</v>
      </c>
      <c r="E13" s="44">
        <f>'[1]Показатели для заполнения'!X74</f>
        <v>1.2</v>
      </c>
      <c r="F13" s="44">
        <f>'[1]Показатели для заполнения'!Y74</f>
        <v>1.2</v>
      </c>
      <c r="G13" s="44">
        <f>'[1]Показатели для заполнения'!Z74</f>
        <v>1.2</v>
      </c>
      <c r="H13" s="44">
        <f>'[1]Показатели для заполнения'!AA74</f>
        <v>1.2</v>
      </c>
      <c r="I13" s="44">
        <f>'[1]Показатели для заполнения'!AB74</f>
        <v>1.2</v>
      </c>
      <c r="J13" s="44">
        <f>'[1]Показатели для заполнения'!AC74</f>
        <v>1.2</v>
      </c>
      <c r="K13" s="44">
        <f>'[1]Показатели для заполнения'!AD74</f>
        <v>1.2</v>
      </c>
      <c r="L13" s="44">
        <f>'[1]Показатели для заполнения'!AE74</f>
        <v>1.2</v>
      </c>
      <c r="M13" s="44">
        <f>'[1]Показатели для заполнения'!AF74</f>
        <v>1.2</v>
      </c>
      <c r="N13" s="44">
        <f>'[1]Показатели для заполнения'!AG74</f>
        <v>1.2</v>
      </c>
      <c r="O13" s="44">
        <f>'[1]Показатели для заполнения'!AH74</f>
        <v>1.2</v>
      </c>
      <c r="P13" s="44">
        <f>'[1]Показатели для заполнения'!AI74</f>
        <v>1.2</v>
      </c>
      <c r="Q13" s="44">
        <f>'[1]Показатели для заполнения'!AJ74</f>
        <v>1.2</v>
      </c>
      <c r="R13" s="44">
        <f>'[1]Показатели для заполнения'!AK74</f>
        <v>1.2</v>
      </c>
      <c r="S13" s="44">
        <f>'[1]Показатели для заполнения'!AL74</f>
        <v>1.2</v>
      </c>
      <c r="T13" s="44">
        <f>'[1]Показатели для заполнения'!AM74</f>
        <v>1.2</v>
      </c>
      <c r="U13" s="44">
        <f>'[1]Показатели для заполнения'!AN74</f>
        <v>1.2</v>
      </c>
      <c r="V13" s="44">
        <f>'[1]Показатели для заполнения'!AO74</f>
        <v>1.2</v>
      </c>
      <c r="W13" s="44">
        <f>'[1]Показатели для заполнения'!AP74</f>
        <v>1.2</v>
      </c>
      <c r="X13" s="44">
        <f>'[1]Показатели для заполнения'!AQ74</f>
        <v>1.2</v>
      </c>
      <c r="Y13" s="44">
        <f>'[1]Показатели для заполнения'!AR74</f>
        <v>1.2</v>
      </c>
      <c r="Z13" s="44">
        <f>'[1]Показатели для заполнения'!AS74</f>
        <v>1.2</v>
      </c>
      <c r="AA13" s="44">
        <f>'[1]Показатели для заполнения'!AT74</f>
        <v>1.2</v>
      </c>
      <c r="AB13" s="44">
        <f>'[1]Показатели для заполнения'!AU74</f>
        <v>1.2</v>
      </c>
      <c r="AC13" s="44">
        <f>'[1]Показатели для заполнения'!AV74</f>
        <v>1.2</v>
      </c>
      <c r="AD13" s="44">
        <f>'[1]Показатели для заполнения'!AW74</f>
        <v>1.2</v>
      </c>
      <c r="AE13" s="44">
        <f>'[1]Показатели для заполнения'!AX74</f>
        <v>1.2</v>
      </c>
      <c r="AF13" s="44">
        <f>'[1]Показатели для заполнения'!AY74</f>
        <v>1.2</v>
      </c>
      <c r="AG13" s="44">
        <f>'[1]Показатели для заполнения'!AZ74</f>
        <v>1.2</v>
      </c>
      <c r="AH13" s="44">
        <f>'[1]Показатели для заполнения'!BA74</f>
        <v>1.2</v>
      </c>
      <c r="AI13" s="44">
        <f>'[1]Показатели для заполнения'!BB74</f>
        <v>1.2</v>
      </c>
      <c r="AJ13" s="44">
        <f>'[1]Показатели для заполнения'!BC74</f>
        <v>1.2</v>
      </c>
      <c r="AK13" s="44">
        <f>'[1]Показатели для заполнения'!BD74</f>
        <v>1.2</v>
      </c>
      <c r="AL13" s="38">
        <f t="shared" si="0"/>
        <v>100</v>
      </c>
    </row>
    <row r="14" spans="1:38" ht="36" customHeight="1">
      <c r="A14" s="16">
        <v>9</v>
      </c>
      <c r="B14" s="16" t="str">
        <f>'[1]Показатели для заполнения'!B75</f>
        <v>Объем перевозок пассажиров автобусами общественного транспорта</v>
      </c>
      <c r="C14" s="16" t="str">
        <f>'[1]Показатели для заполнения'!C75</f>
        <v>тыс. чел.</v>
      </c>
      <c r="D14" s="44">
        <f>'[1]Показатели для заполнения'!W75</f>
        <v>500</v>
      </c>
      <c r="E14" s="44">
        <f>'[1]Показатели для заполнения'!X75</f>
        <v>500</v>
      </c>
      <c r="F14" s="44">
        <f>'[1]Показатели для заполнения'!Y75</f>
        <v>500</v>
      </c>
      <c r="G14" s="44">
        <f>'[1]Показатели для заполнения'!Z75</f>
        <v>500</v>
      </c>
      <c r="H14" s="44">
        <f>'[1]Показатели для заполнения'!AA75</f>
        <v>500</v>
      </c>
      <c r="I14" s="44">
        <f>'[1]Показатели для заполнения'!AB75</f>
        <v>500</v>
      </c>
      <c r="J14" s="44">
        <f>'[1]Показатели для заполнения'!AC75</f>
        <v>500</v>
      </c>
      <c r="K14" s="44">
        <f>'[1]Показатели для заполнения'!AD75</f>
        <v>500</v>
      </c>
      <c r="L14" s="44">
        <f>'[1]Показатели для заполнения'!AE75</f>
        <v>500</v>
      </c>
      <c r="M14" s="44">
        <f>'[1]Показатели для заполнения'!AF75</f>
        <v>500</v>
      </c>
      <c r="N14" s="44">
        <f>'[1]Показатели для заполнения'!AG75</f>
        <v>500</v>
      </c>
      <c r="O14" s="44">
        <f>'[1]Показатели для заполнения'!AH75</f>
        <v>500</v>
      </c>
      <c r="P14" s="44">
        <f>'[1]Показатели для заполнения'!AI75</f>
        <v>500</v>
      </c>
      <c r="Q14" s="44">
        <f>'[1]Показатели для заполнения'!AJ75</f>
        <v>500</v>
      </c>
      <c r="R14" s="44">
        <f>'[1]Показатели для заполнения'!AK75</f>
        <v>500</v>
      </c>
      <c r="S14" s="44">
        <f>'[1]Показатели для заполнения'!AL75</f>
        <v>500</v>
      </c>
      <c r="T14" s="44">
        <f>'[1]Показатели для заполнения'!AM75</f>
        <v>500</v>
      </c>
      <c r="U14" s="44">
        <f>'[1]Показатели для заполнения'!AN75</f>
        <v>500</v>
      </c>
      <c r="V14" s="44">
        <f>'[1]Показатели для заполнения'!AO75</f>
        <v>500</v>
      </c>
      <c r="W14" s="44">
        <f>'[1]Показатели для заполнения'!AP75</f>
        <v>500</v>
      </c>
      <c r="X14" s="44">
        <f>'[1]Показатели для заполнения'!AQ75</f>
        <v>500</v>
      </c>
      <c r="Y14" s="44">
        <f>'[1]Показатели для заполнения'!AR75</f>
        <v>500</v>
      </c>
      <c r="Z14" s="44">
        <f>'[1]Показатели для заполнения'!AS75</f>
        <v>500</v>
      </c>
      <c r="AA14" s="44">
        <f>'[1]Показатели для заполнения'!AT75</f>
        <v>500</v>
      </c>
      <c r="AB14" s="44">
        <f>'[1]Показатели для заполнения'!AU75</f>
        <v>500</v>
      </c>
      <c r="AC14" s="44">
        <f>'[1]Показатели для заполнения'!AV75</f>
        <v>500</v>
      </c>
      <c r="AD14" s="44">
        <f>'[1]Показатели для заполнения'!AW75</f>
        <v>500</v>
      </c>
      <c r="AE14" s="44">
        <f>'[1]Показатели для заполнения'!AX75</f>
        <v>500</v>
      </c>
      <c r="AF14" s="44">
        <f>'[1]Показатели для заполнения'!AY75</f>
        <v>500</v>
      </c>
      <c r="AG14" s="44">
        <f>'[1]Показатели для заполнения'!AZ75</f>
        <v>500</v>
      </c>
      <c r="AH14" s="44">
        <f>'[1]Показатели для заполнения'!BA75</f>
        <v>500</v>
      </c>
      <c r="AI14" s="44">
        <f>'[1]Показатели для заполнения'!BB75</f>
        <v>500</v>
      </c>
      <c r="AJ14" s="44">
        <f>'[1]Показатели для заполнения'!BC75</f>
        <v>500</v>
      </c>
      <c r="AK14" s="44">
        <f>'[1]Показатели для заполнения'!BD75</f>
        <v>500</v>
      </c>
      <c r="AL14" s="38">
        <f t="shared" si="0"/>
        <v>100</v>
      </c>
    </row>
    <row r="15" spans="1:38" ht="32.25" customHeight="1">
      <c r="A15" s="16">
        <v>10</v>
      </c>
      <c r="B15" s="16" t="str">
        <f>'[1]Показатели для заполнения'!B76</f>
        <v>Охват территории агломерации единой системой общественного транспорта</v>
      </c>
      <c r="C15" s="16" t="str">
        <f>'[1]Показатели для заполнения'!C76</f>
        <v>%</v>
      </c>
      <c r="D15" s="44">
        <f>'[1]Показатели для заполнения'!W76</f>
        <v>100</v>
      </c>
      <c r="E15" s="44">
        <f>'[1]Показатели для заполнения'!X76</f>
        <v>100</v>
      </c>
      <c r="F15" s="44">
        <f>'[1]Показатели для заполнения'!Y76</f>
        <v>100</v>
      </c>
      <c r="G15" s="44">
        <f>'[1]Показатели для заполнения'!Z76</f>
        <v>100</v>
      </c>
      <c r="H15" s="44">
        <f>'[1]Показатели для заполнения'!AA76</f>
        <v>100</v>
      </c>
      <c r="I15" s="44">
        <f>'[1]Показатели для заполнения'!AB76</f>
        <v>100</v>
      </c>
      <c r="J15" s="44">
        <f>'[1]Показатели для заполнения'!AC76</f>
        <v>100</v>
      </c>
      <c r="K15" s="44">
        <f>'[1]Показатели для заполнения'!AD76</f>
        <v>100</v>
      </c>
      <c r="L15" s="44">
        <f>'[1]Показатели для заполнения'!AE76</f>
        <v>100</v>
      </c>
      <c r="M15" s="44">
        <f>'[1]Показатели для заполнения'!AF76</f>
        <v>100</v>
      </c>
      <c r="N15" s="44">
        <f>'[1]Показатели для заполнения'!AG76</f>
        <v>100</v>
      </c>
      <c r="O15" s="44">
        <f>'[1]Показатели для заполнения'!AH76</f>
        <v>100</v>
      </c>
      <c r="P15" s="44">
        <f>'[1]Показатели для заполнения'!AI76</f>
        <v>100</v>
      </c>
      <c r="Q15" s="44">
        <f>'[1]Показатели для заполнения'!AJ76</f>
        <v>100</v>
      </c>
      <c r="R15" s="44">
        <f>'[1]Показатели для заполнения'!AK76</f>
        <v>100</v>
      </c>
      <c r="S15" s="44">
        <f>'[1]Показатели для заполнения'!AL76</f>
        <v>100</v>
      </c>
      <c r="T15" s="44">
        <f>'[1]Показатели для заполнения'!AM76</f>
        <v>100</v>
      </c>
      <c r="U15" s="44">
        <f>'[1]Показатели для заполнения'!AN76</f>
        <v>100</v>
      </c>
      <c r="V15" s="44">
        <f>'[1]Показатели для заполнения'!AO76</f>
        <v>100</v>
      </c>
      <c r="W15" s="44">
        <f>'[1]Показатели для заполнения'!AP76</f>
        <v>100</v>
      </c>
      <c r="X15" s="44">
        <f>'[1]Показатели для заполнения'!AQ76</f>
        <v>100</v>
      </c>
      <c r="Y15" s="44">
        <f>'[1]Показатели для заполнения'!AR76</f>
        <v>100</v>
      </c>
      <c r="Z15" s="44">
        <f>'[1]Показатели для заполнения'!AS76</f>
        <v>100</v>
      </c>
      <c r="AA15" s="44">
        <f>'[1]Показатели для заполнения'!AT76</f>
        <v>100</v>
      </c>
      <c r="AB15" s="44">
        <f>'[1]Показатели для заполнения'!AU76</f>
        <v>100</v>
      </c>
      <c r="AC15" s="44">
        <f>'[1]Показатели для заполнения'!AV76</f>
        <v>100</v>
      </c>
      <c r="AD15" s="44">
        <f>'[1]Показатели для заполнения'!AW76</f>
        <v>100</v>
      </c>
      <c r="AE15" s="44">
        <f>'[1]Показатели для заполнения'!AX76</f>
        <v>100</v>
      </c>
      <c r="AF15" s="44">
        <f>'[1]Показатели для заполнения'!AY76</f>
        <v>100</v>
      </c>
      <c r="AG15" s="44">
        <f>'[1]Показатели для заполнения'!AZ76</f>
        <v>100</v>
      </c>
      <c r="AH15" s="44">
        <f>'[1]Показатели для заполнения'!BA76</f>
        <v>100</v>
      </c>
      <c r="AI15" s="44">
        <f>'[1]Показатели для заполнения'!BB76</f>
        <v>100</v>
      </c>
      <c r="AJ15" s="44">
        <f>'[1]Показатели для заполнения'!BC76</f>
        <v>100</v>
      </c>
      <c r="AK15" s="44">
        <f>'[1]Показатели для заполнения'!BD76</f>
        <v>100</v>
      </c>
      <c r="AL15" s="38">
        <f t="shared" si="0"/>
        <v>100</v>
      </c>
    </row>
    <row r="16" spans="1:38" ht="45.75" customHeight="1">
      <c r="A16" s="16">
        <v>12</v>
      </c>
      <c r="B16" s="16" t="str">
        <f>'[1]Показатели для заполнения'!B77</f>
        <v>Процент населения, проживающего в населенных пунктах, не имеющих регулярного транспортного сообщения</v>
      </c>
      <c r="C16" s="16" t="str">
        <f>'[1]Показатели для заполнения'!C77</f>
        <v>%</v>
      </c>
      <c r="D16" s="46">
        <f>'[1]Показатели для заполнения'!W77</f>
        <v>0</v>
      </c>
      <c r="E16" s="46">
        <f>'[1]Показатели для заполнения'!X77</f>
        <v>0</v>
      </c>
      <c r="F16" s="46">
        <f>'[1]Показатели для заполнения'!Y77</f>
        <v>0</v>
      </c>
      <c r="G16" s="46">
        <f>'[1]Показатели для заполнения'!Z77</f>
        <v>0</v>
      </c>
      <c r="H16" s="46">
        <f>'[1]Показатели для заполнения'!AA77</f>
        <v>0</v>
      </c>
      <c r="I16" s="46">
        <f>'[1]Показатели для заполнения'!AB77</f>
        <v>0</v>
      </c>
      <c r="J16" s="46">
        <f>'[1]Показатели для заполнения'!AC77</f>
        <v>0</v>
      </c>
      <c r="K16" s="46">
        <f>'[1]Показатели для заполнения'!AD77</f>
        <v>0</v>
      </c>
      <c r="L16" s="46">
        <f>'[1]Показатели для заполнения'!AE77</f>
        <v>0</v>
      </c>
      <c r="M16" s="46">
        <f>'[1]Показатели для заполнения'!AF77</f>
        <v>0</v>
      </c>
      <c r="N16" s="46">
        <f>'[1]Показатели для заполнения'!AG77</f>
        <v>0</v>
      </c>
      <c r="O16" s="46">
        <f>'[1]Показатели для заполнения'!AH77</f>
        <v>0</v>
      </c>
      <c r="P16" s="46">
        <f>'[1]Показатели для заполнения'!AI77</f>
        <v>0</v>
      </c>
      <c r="Q16" s="46">
        <f>'[1]Показатели для заполнения'!AJ77</f>
        <v>0</v>
      </c>
      <c r="R16" s="46">
        <f>'[1]Показатели для заполнения'!AK77</f>
        <v>0</v>
      </c>
      <c r="S16" s="46">
        <f>'[1]Показатели для заполнения'!AL77</f>
        <v>0</v>
      </c>
      <c r="T16" s="46">
        <f>'[1]Показатели для заполнения'!AM77</f>
        <v>0</v>
      </c>
      <c r="U16" s="46">
        <f>'[1]Показатели для заполнения'!AN77</f>
        <v>0</v>
      </c>
      <c r="V16" s="46">
        <f>'[1]Показатели для заполнения'!AO77</f>
        <v>0</v>
      </c>
      <c r="W16" s="46">
        <f>'[1]Показатели для заполнения'!AP77</f>
        <v>0</v>
      </c>
      <c r="X16" s="46">
        <f>'[1]Показатели для заполнения'!AQ77</f>
        <v>0</v>
      </c>
      <c r="Y16" s="46">
        <f>'[1]Показатели для заполнения'!AR77</f>
        <v>0</v>
      </c>
      <c r="Z16" s="46">
        <f>'[1]Показатели для заполнения'!AS77</f>
        <v>0</v>
      </c>
      <c r="AA16" s="46">
        <f>'[1]Показатели для заполнения'!AT77</f>
        <v>0</v>
      </c>
      <c r="AB16" s="46">
        <f>'[1]Показатели для заполнения'!AU77</f>
        <v>0</v>
      </c>
      <c r="AC16" s="46">
        <f>'[1]Показатели для заполнения'!AV77</f>
        <v>0</v>
      </c>
      <c r="AD16" s="46">
        <f>'[1]Показатели для заполнения'!AW77</f>
        <v>0</v>
      </c>
      <c r="AE16" s="46">
        <f>'[1]Показатели для заполнения'!AX77</f>
        <v>0</v>
      </c>
      <c r="AF16" s="46">
        <f>'[1]Показатели для заполнения'!AY77</f>
        <v>0</v>
      </c>
      <c r="AG16" s="46">
        <f>'[1]Показатели для заполнения'!AZ77</f>
        <v>0</v>
      </c>
      <c r="AH16" s="46">
        <f>'[1]Показатели для заполнения'!BA77</f>
        <v>0</v>
      </c>
      <c r="AI16" s="46">
        <f>'[1]Показатели для заполнения'!BB77</f>
        <v>0</v>
      </c>
      <c r="AJ16" s="46">
        <f>'[1]Показатели для заполнения'!BC77</f>
        <v>0</v>
      </c>
      <c r="AK16" s="46">
        <f>'[1]Показатели для заполнения'!BD77</f>
        <v>0</v>
      </c>
      <c r="AL16" s="43" t="s">
        <v>22</v>
      </c>
    </row>
  </sheetData>
  <mergeCells count="6">
    <mergeCell ref="A2:AL2"/>
    <mergeCell ref="C1:AL1"/>
    <mergeCell ref="A4:A5"/>
    <mergeCell ref="B4:B5"/>
    <mergeCell ref="C4:C5"/>
    <mergeCell ref="D4:AL4"/>
  </mergeCells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1"/>
  <sheetViews>
    <sheetView view="pageBreakPreview" zoomScale="60" workbookViewId="0">
      <selection activeCell="D29" sqref="D29:AL29"/>
    </sheetView>
  </sheetViews>
  <sheetFormatPr defaultRowHeight="15"/>
  <cols>
    <col min="1" max="1" width="4.140625" customWidth="1"/>
    <col min="2" max="2" width="46.28515625" customWidth="1"/>
    <col min="4" max="4" width="10.42578125" bestFit="1" customWidth="1"/>
    <col min="5" max="5" width="11.140625" customWidth="1"/>
    <col min="6" max="6" width="0.140625" hidden="1" customWidth="1"/>
    <col min="7" max="8" width="9.140625" hidden="1" customWidth="1"/>
    <col min="9" max="9" width="8.28515625" hidden="1" customWidth="1"/>
    <col min="10" max="37" width="9.140625" hidden="1" customWidth="1"/>
    <col min="38" max="38" width="9.28515625" bestFit="1" customWidth="1"/>
  </cols>
  <sheetData>
    <row r="1" spans="1:38">
      <c r="C1" s="64" t="s">
        <v>17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</row>
    <row r="2" spans="1:38" ht="72" customHeight="1">
      <c r="A2" s="69" t="s">
        <v>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</row>
    <row r="3" spans="1:38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8">
      <c r="A4" s="65" t="s">
        <v>1</v>
      </c>
      <c r="B4" s="65" t="str">
        <f>[1]Сценарии!B3</f>
        <v>Наименование показателя</v>
      </c>
      <c r="C4" s="65" t="str">
        <f>[1]Сценарии!C3</f>
        <v>Ед. изм.</v>
      </c>
      <c r="D4" s="70">
        <v>2019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</row>
    <row r="5" spans="1:38" ht="99.75" customHeight="1">
      <c r="A5" s="65"/>
      <c r="B5" s="65"/>
      <c r="C5" s="65"/>
      <c r="D5" s="2" t="s">
        <v>2</v>
      </c>
      <c r="E5" s="2" t="s">
        <v>21</v>
      </c>
      <c r="F5" s="14" t="s">
        <v>4</v>
      </c>
      <c r="G5" s="14" t="s">
        <v>3</v>
      </c>
      <c r="H5" s="14" t="s">
        <v>4</v>
      </c>
      <c r="I5" s="14" t="s">
        <v>3</v>
      </c>
      <c r="J5" s="14" t="s">
        <v>4</v>
      </c>
      <c r="K5" s="14" t="s">
        <v>3</v>
      </c>
      <c r="L5" s="14" t="s">
        <v>4</v>
      </c>
      <c r="M5" s="14" t="s">
        <v>3</v>
      </c>
      <c r="N5" s="14" t="s">
        <v>4</v>
      </c>
      <c r="O5" s="14" t="s">
        <v>3</v>
      </c>
      <c r="P5" s="14" t="s">
        <v>4</v>
      </c>
      <c r="Q5" s="14" t="s">
        <v>3</v>
      </c>
      <c r="R5" s="14" t="s">
        <v>4</v>
      </c>
      <c r="S5" s="14" t="s">
        <v>3</v>
      </c>
      <c r="T5" s="14" t="s">
        <v>4</v>
      </c>
      <c r="U5" s="14" t="s">
        <v>3</v>
      </c>
      <c r="V5" s="14" t="s">
        <v>4</v>
      </c>
      <c r="W5" s="14" t="s">
        <v>3</v>
      </c>
      <c r="X5" s="14" t="s">
        <v>4</v>
      </c>
      <c r="Y5" s="14" t="s">
        <v>3</v>
      </c>
      <c r="Z5" s="14" t="s">
        <v>4</v>
      </c>
      <c r="AA5" s="14" t="s">
        <v>3</v>
      </c>
      <c r="AB5" s="14" t="s">
        <v>4</v>
      </c>
      <c r="AC5" s="14" t="s">
        <v>3</v>
      </c>
      <c r="AD5" s="14" t="s">
        <v>4</v>
      </c>
      <c r="AE5" s="14" t="s">
        <v>3</v>
      </c>
      <c r="AF5" s="14" t="s">
        <v>4</v>
      </c>
      <c r="AG5" s="14" t="s">
        <v>3</v>
      </c>
      <c r="AH5" s="14" t="s">
        <v>4</v>
      </c>
      <c r="AI5" s="14" t="s">
        <v>3</v>
      </c>
      <c r="AJ5" s="14" t="s">
        <v>4</v>
      </c>
      <c r="AK5" s="14" t="s">
        <v>3</v>
      </c>
      <c r="AL5" s="2" t="s">
        <v>28</v>
      </c>
    </row>
    <row r="6" spans="1:38" ht="45" customHeight="1">
      <c r="A6" s="21">
        <v>1</v>
      </c>
      <c r="B6" s="22" t="str">
        <f>'[1]Показатели для заполнения'!B119</f>
        <v>Площадь территории, обеспеченной утвержденной документацией по планировке территории</v>
      </c>
      <c r="C6" s="15" t="str">
        <f>'[1]Показатели для заполнения'!C119</f>
        <v>га</v>
      </c>
      <c r="D6" s="40">
        <v>705.5</v>
      </c>
      <c r="E6" s="40">
        <v>705.5</v>
      </c>
      <c r="F6" s="40">
        <v>706.5</v>
      </c>
      <c r="G6" s="40">
        <v>728.4</v>
      </c>
      <c r="H6" s="40">
        <v>729.4</v>
      </c>
      <c r="I6" s="40">
        <v>751.3</v>
      </c>
      <c r="J6" s="40">
        <v>752.3</v>
      </c>
      <c r="K6" s="40">
        <v>821.7</v>
      </c>
      <c r="L6" s="40">
        <v>822</v>
      </c>
      <c r="M6" s="40">
        <v>825</v>
      </c>
      <c r="N6" s="40">
        <v>826</v>
      </c>
      <c r="O6" s="40">
        <v>829</v>
      </c>
      <c r="P6" s="40">
        <v>830</v>
      </c>
      <c r="Q6" s="40">
        <v>833</v>
      </c>
      <c r="R6" s="40">
        <v>834</v>
      </c>
      <c r="S6" s="40">
        <v>837</v>
      </c>
      <c r="T6" s="40">
        <v>838</v>
      </c>
      <c r="U6" s="40">
        <v>841</v>
      </c>
      <c r="V6" s="40">
        <v>842</v>
      </c>
      <c r="W6" s="40">
        <v>845</v>
      </c>
      <c r="X6" s="40">
        <v>846</v>
      </c>
      <c r="Y6" s="40">
        <v>849</v>
      </c>
      <c r="Z6" s="40">
        <v>850</v>
      </c>
      <c r="AA6" s="40">
        <v>853</v>
      </c>
      <c r="AB6" s="40">
        <v>854</v>
      </c>
      <c r="AC6" s="40">
        <v>857</v>
      </c>
      <c r="AD6" s="40">
        <v>858</v>
      </c>
      <c r="AE6" s="40">
        <v>861</v>
      </c>
      <c r="AF6" s="40">
        <v>862</v>
      </c>
      <c r="AG6" s="40">
        <v>865</v>
      </c>
      <c r="AH6" s="40">
        <v>866</v>
      </c>
      <c r="AI6" s="40">
        <v>869</v>
      </c>
      <c r="AJ6" s="40">
        <v>870</v>
      </c>
      <c r="AK6" s="40">
        <v>873</v>
      </c>
      <c r="AL6" s="47">
        <f>E6/D6*100</f>
        <v>100</v>
      </c>
    </row>
    <row r="7" spans="1:38" ht="50.25" customHeight="1">
      <c r="A7" s="21">
        <v>2</v>
      </c>
      <c r="B7" s="23" t="str">
        <f>'[1]Показатели для заполнения'!B120</f>
        <v>Обеспеченность актуализированными документами территориального планирования и градостроительного зонирования</v>
      </c>
      <c r="C7" s="15" t="s">
        <v>18</v>
      </c>
      <c r="D7" s="40">
        <v>100</v>
      </c>
      <c r="E7" s="40">
        <v>100</v>
      </c>
      <c r="F7" s="40">
        <v>100</v>
      </c>
      <c r="G7" s="40">
        <v>100</v>
      </c>
      <c r="H7" s="40">
        <v>100</v>
      </c>
      <c r="I7" s="40">
        <v>100</v>
      </c>
      <c r="J7" s="40">
        <v>100</v>
      </c>
      <c r="K7" s="40">
        <v>100</v>
      </c>
      <c r="L7" s="40">
        <v>100</v>
      </c>
      <c r="M7" s="40">
        <v>100</v>
      </c>
      <c r="N7" s="40">
        <v>100</v>
      </c>
      <c r="O7" s="40">
        <v>100</v>
      </c>
      <c r="P7" s="40">
        <v>100</v>
      </c>
      <c r="Q7" s="40">
        <v>100</v>
      </c>
      <c r="R7" s="40">
        <v>100</v>
      </c>
      <c r="S7" s="40">
        <v>100</v>
      </c>
      <c r="T7" s="40">
        <v>100</v>
      </c>
      <c r="U7" s="40">
        <v>100</v>
      </c>
      <c r="V7" s="40">
        <v>100</v>
      </c>
      <c r="W7" s="40">
        <v>100</v>
      </c>
      <c r="X7" s="40">
        <v>100</v>
      </c>
      <c r="Y7" s="40">
        <v>100</v>
      </c>
      <c r="Z7" s="40">
        <v>100</v>
      </c>
      <c r="AA7" s="40">
        <v>100</v>
      </c>
      <c r="AB7" s="40">
        <v>100</v>
      </c>
      <c r="AC7" s="40">
        <v>100</v>
      </c>
      <c r="AD7" s="40">
        <v>100</v>
      </c>
      <c r="AE7" s="40">
        <v>100</v>
      </c>
      <c r="AF7" s="40">
        <v>100</v>
      </c>
      <c r="AG7" s="40">
        <v>100</v>
      </c>
      <c r="AH7" s="40">
        <v>100</v>
      </c>
      <c r="AI7" s="40">
        <v>100</v>
      </c>
      <c r="AJ7" s="40">
        <v>100</v>
      </c>
      <c r="AK7" s="40">
        <v>100</v>
      </c>
      <c r="AL7" s="47">
        <f t="shared" ref="AL7:AL8" si="0">E7/D7*100</f>
        <v>100</v>
      </c>
    </row>
    <row r="8" spans="1:38" ht="26.25" customHeight="1">
      <c r="A8" s="21">
        <v>3</v>
      </c>
      <c r="B8" s="23" t="s">
        <v>19</v>
      </c>
      <c r="C8" s="15" t="s">
        <v>18</v>
      </c>
      <c r="D8" s="40">
        <v>100</v>
      </c>
      <c r="E8" s="40">
        <v>100</v>
      </c>
      <c r="F8" s="40">
        <v>100</v>
      </c>
      <c r="G8" s="40">
        <v>100</v>
      </c>
      <c r="H8" s="40">
        <v>100</v>
      </c>
      <c r="I8" s="40">
        <v>100</v>
      </c>
      <c r="J8" s="40">
        <v>100</v>
      </c>
      <c r="K8" s="40">
        <v>100</v>
      </c>
      <c r="L8" s="40">
        <v>100</v>
      </c>
      <c r="M8" s="40">
        <v>100</v>
      </c>
      <c r="N8" s="40">
        <v>100</v>
      </c>
      <c r="O8" s="40">
        <v>100</v>
      </c>
      <c r="P8" s="40">
        <v>100</v>
      </c>
      <c r="Q8" s="40">
        <v>100</v>
      </c>
      <c r="R8" s="40">
        <v>100</v>
      </c>
      <c r="S8" s="40">
        <v>100</v>
      </c>
      <c r="T8" s="40">
        <v>100</v>
      </c>
      <c r="U8" s="40">
        <v>100</v>
      </c>
      <c r="V8" s="40">
        <v>100</v>
      </c>
      <c r="W8" s="40">
        <v>100</v>
      </c>
      <c r="X8" s="40">
        <v>100</v>
      </c>
      <c r="Y8" s="40">
        <v>100</v>
      </c>
      <c r="Z8" s="40">
        <v>100</v>
      </c>
      <c r="AA8" s="40">
        <v>100</v>
      </c>
      <c r="AB8" s="40">
        <v>100</v>
      </c>
      <c r="AC8" s="40">
        <v>100</v>
      </c>
      <c r="AD8" s="40">
        <v>100</v>
      </c>
      <c r="AE8" s="40">
        <v>100</v>
      </c>
      <c r="AF8" s="40">
        <v>100</v>
      </c>
      <c r="AG8" s="40">
        <v>100</v>
      </c>
      <c r="AH8" s="40">
        <v>100</v>
      </c>
      <c r="AI8" s="40">
        <v>100</v>
      </c>
      <c r="AJ8" s="40">
        <v>100</v>
      </c>
      <c r="AK8" s="40">
        <v>100</v>
      </c>
      <c r="AL8" s="47">
        <f t="shared" si="0"/>
        <v>100</v>
      </c>
    </row>
    <row r="9" spans="1:38" ht="33" customHeight="1">
      <c r="A9" s="16">
        <v>4</v>
      </c>
      <c r="B9" s="16" t="str">
        <f>'[1]Показатели для заполнения'!B82</f>
        <v>Количество рекреационных общедоступных пространств</v>
      </c>
      <c r="C9" s="24" t="str">
        <f>'[1]Показатели для заполнения'!C82</f>
        <v>едениц</v>
      </c>
      <c r="D9" s="49">
        <f>'[1]Показатели для заполнения'!Y82</f>
        <v>6</v>
      </c>
      <c r="E9" s="49">
        <v>10</v>
      </c>
      <c r="F9" s="49">
        <f>'[1]Показатели для заполнения'!AA82</f>
        <v>6</v>
      </c>
      <c r="G9" s="49">
        <f>'[1]Показатели для заполнения'!AB82</f>
        <v>6</v>
      </c>
      <c r="H9" s="49">
        <f>'[1]Показатели для заполнения'!AC82</f>
        <v>6</v>
      </c>
      <c r="I9" s="49">
        <f>'[1]Показатели для заполнения'!AD82</f>
        <v>6</v>
      </c>
      <c r="J9" s="49">
        <f>'[1]Показатели для заполнения'!AE82</f>
        <v>6</v>
      </c>
      <c r="K9" s="49">
        <f>'[1]Показатели для заполнения'!AF82</f>
        <v>6</v>
      </c>
      <c r="L9" s="49">
        <f>'[1]Показатели для заполнения'!AG82</f>
        <v>6</v>
      </c>
      <c r="M9" s="49">
        <f>'[1]Показатели для заполнения'!AH82</f>
        <v>6</v>
      </c>
      <c r="N9" s="49">
        <f>'[1]Показатели для заполнения'!AI82</f>
        <v>6</v>
      </c>
      <c r="O9" s="49">
        <f>'[1]Показатели для заполнения'!AJ82</f>
        <v>6</v>
      </c>
      <c r="P9" s="49">
        <f>'[1]Показатели для заполнения'!AK82</f>
        <v>6</v>
      </c>
      <c r="Q9" s="49">
        <f>'[1]Показатели для заполнения'!AL82</f>
        <v>6</v>
      </c>
      <c r="R9" s="49">
        <f>'[1]Показатели для заполнения'!AM82</f>
        <v>6</v>
      </c>
      <c r="S9" s="49">
        <f>'[1]Показатели для заполнения'!AN82</f>
        <v>7</v>
      </c>
      <c r="T9" s="49">
        <f>'[1]Показатели для заполнения'!AO82</f>
        <v>6</v>
      </c>
      <c r="U9" s="49">
        <f>'[1]Показатели для заполнения'!AP82</f>
        <v>7</v>
      </c>
      <c r="V9" s="49">
        <f>'[1]Показатели для заполнения'!AQ82</f>
        <v>6</v>
      </c>
      <c r="W9" s="49">
        <f>'[1]Показатели для заполнения'!AR82</f>
        <v>7</v>
      </c>
      <c r="X9" s="49">
        <f>'[1]Показатели для заполнения'!AS82</f>
        <v>6</v>
      </c>
      <c r="Y9" s="49">
        <f>'[1]Показатели для заполнения'!AT82</f>
        <v>7</v>
      </c>
      <c r="Z9" s="49">
        <f>'[1]Показатели для заполнения'!AU82</f>
        <v>6</v>
      </c>
      <c r="AA9" s="49">
        <f>'[1]Показатели для заполнения'!AV82</f>
        <v>7</v>
      </c>
      <c r="AB9" s="49">
        <f>'[1]Показатели для заполнения'!AW82</f>
        <v>6</v>
      </c>
      <c r="AC9" s="49">
        <f>'[1]Показатели для заполнения'!AX82</f>
        <v>7</v>
      </c>
      <c r="AD9" s="49">
        <f>'[1]Показатели для заполнения'!AY82</f>
        <v>6</v>
      </c>
      <c r="AE9" s="49">
        <f>'[1]Показатели для заполнения'!AZ82</f>
        <v>7</v>
      </c>
      <c r="AF9" s="49">
        <f>'[1]Показатели для заполнения'!BA82</f>
        <v>6</v>
      </c>
      <c r="AG9" s="49">
        <f>'[1]Показатели для заполнения'!BB82</f>
        <v>7</v>
      </c>
      <c r="AH9" s="49">
        <f>'[1]Показатели для заполнения'!BC82</f>
        <v>6</v>
      </c>
      <c r="AI9" s="49">
        <f>'[1]Показатели для заполнения'!BD82</f>
        <v>7</v>
      </c>
      <c r="AJ9" s="49">
        <f>'[1]Показатели для заполнения'!BE82</f>
        <v>6</v>
      </c>
      <c r="AK9" s="49">
        <f>'[1]Показатели для заполнения'!BF82</f>
        <v>7</v>
      </c>
      <c r="AL9" s="47" t="s">
        <v>30</v>
      </c>
    </row>
    <row r="10" spans="1:38" ht="36" customHeight="1">
      <c r="A10" s="16">
        <v>5</v>
      </c>
      <c r="B10" s="16" t="str">
        <f>'[1]Показатели для заполнения'!B83</f>
        <v>Количество реконструированных общедоступных пространств</v>
      </c>
      <c r="C10" s="24" t="str">
        <f>'[1]Показатели для заполнения'!C83</f>
        <v>едениц</v>
      </c>
      <c r="D10" s="49" t="s">
        <v>22</v>
      </c>
      <c r="E10" s="49">
        <v>0</v>
      </c>
      <c r="F10" s="49">
        <f>'[1]Показатели для заполнения'!AA83</f>
        <v>1</v>
      </c>
      <c r="G10" s="49">
        <f>'[1]Показатели для заполнения'!AB83</f>
        <v>0</v>
      </c>
      <c r="H10" s="49">
        <f>'[1]Показатели для заполнения'!AC83</f>
        <v>2</v>
      </c>
      <c r="I10" s="49">
        <f>'[1]Показатели для заполнения'!AD83</f>
        <v>1</v>
      </c>
      <c r="J10" s="49">
        <f>'[1]Показатели для заполнения'!AE83</f>
        <v>2</v>
      </c>
      <c r="K10" s="49">
        <f>'[1]Показатели для заполнения'!AF83</f>
        <v>1</v>
      </c>
      <c r="L10" s="49">
        <f>'[1]Показатели для заполнения'!AG83</f>
        <v>2</v>
      </c>
      <c r="M10" s="49">
        <f>'[1]Показатели для заполнения'!AH83</f>
        <v>1</v>
      </c>
      <c r="N10" s="49">
        <f>'[1]Показатели для заполнения'!AI83</f>
        <v>1</v>
      </c>
      <c r="O10" s="49">
        <f>'[1]Показатели для заполнения'!AJ83</f>
        <v>2</v>
      </c>
      <c r="P10" s="49">
        <f>'[1]Показатели для заполнения'!AK83</f>
        <v>1</v>
      </c>
      <c r="Q10" s="49">
        <f>'[1]Показатели для заполнения'!AL83</f>
        <v>2</v>
      </c>
      <c r="R10" s="49">
        <f>'[1]Показатели для заполнения'!AM83</f>
        <v>2</v>
      </c>
      <c r="S10" s="49">
        <f>'[1]Показатели для заполнения'!AN83</f>
        <v>3</v>
      </c>
      <c r="T10" s="49">
        <f>'[1]Показатели для заполнения'!AO83</f>
        <v>2</v>
      </c>
      <c r="U10" s="49">
        <f>'[1]Показатели для заполнения'!AP83</f>
        <v>4</v>
      </c>
      <c r="V10" s="49">
        <f>'[1]Показатели для заполнения'!AQ83</f>
        <v>2</v>
      </c>
      <c r="W10" s="49">
        <f>'[1]Показатели для заполнения'!AR83</f>
        <v>4</v>
      </c>
      <c r="X10" s="49">
        <f>'[1]Показатели для заполнения'!AS83</f>
        <v>2</v>
      </c>
      <c r="Y10" s="49">
        <f>'[1]Показатели для заполнения'!AT83</f>
        <v>5</v>
      </c>
      <c r="Z10" s="49">
        <f>'[1]Показатели для заполнения'!AU83</f>
        <v>2</v>
      </c>
      <c r="AA10" s="49">
        <f>'[1]Показатели для заполнения'!AV83</f>
        <v>5</v>
      </c>
      <c r="AB10" s="49">
        <f>'[1]Показатели для заполнения'!AW83</f>
        <v>2</v>
      </c>
      <c r="AC10" s="49">
        <f>'[1]Показатели для заполнения'!AX83</f>
        <v>6</v>
      </c>
      <c r="AD10" s="49">
        <f>'[1]Показатели для заполнения'!AY83</f>
        <v>3</v>
      </c>
      <c r="AE10" s="49">
        <f>'[1]Показатели для заполнения'!AZ83</f>
        <v>6</v>
      </c>
      <c r="AF10" s="49">
        <f>'[1]Показатели для заполнения'!BA83</f>
        <v>3</v>
      </c>
      <c r="AG10" s="49">
        <f>'[1]Показатели для заполнения'!BB83</f>
        <v>6</v>
      </c>
      <c r="AH10" s="49">
        <f>'[1]Показатели для заполнения'!BC83</f>
        <v>3</v>
      </c>
      <c r="AI10" s="49">
        <f>'[1]Показатели для заполнения'!BD83</f>
        <v>6</v>
      </c>
      <c r="AJ10" s="49">
        <f>'[1]Показатели для заполнения'!BE83</f>
        <v>3</v>
      </c>
      <c r="AK10" s="49">
        <f>'[1]Показатели для заполнения'!BF83</f>
        <v>7</v>
      </c>
      <c r="AL10" s="48"/>
    </row>
    <row r="11" spans="1:38" ht="33" customHeight="1">
      <c r="A11" s="16">
        <v>6</v>
      </c>
      <c r="B11" s="3" t="str">
        <f>'[1]Показатели для заполнения'!B99</f>
        <v>Ввод жилья, в том числе индивидуального</v>
      </c>
      <c r="C11" s="24" t="str">
        <f>'[1]Показатели для заполнения'!C99</f>
        <v>кв.м</v>
      </c>
      <c r="D11" s="49">
        <v>4580</v>
      </c>
      <c r="E11" s="49">
        <v>12006</v>
      </c>
      <c r="F11" s="49">
        <f>'[1]Показатели для заполнения'!AA99</f>
        <v>3100</v>
      </c>
      <c r="G11" s="49">
        <f>'[1]Показатели для заполнения'!AB99</f>
        <v>5010</v>
      </c>
      <c r="H11" s="49">
        <f>'[1]Показатели для заполнения'!AC99</f>
        <v>2945</v>
      </c>
      <c r="I11" s="49">
        <f>'[1]Показатели для заполнения'!AD99</f>
        <v>3653.1</v>
      </c>
      <c r="J11" s="49">
        <f>'[1]Показатели для заполнения'!AE99</f>
        <v>2797.75</v>
      </c>
      <c r="K11" s="49">
        <f>'[1]Показатели для заполнения'!AF99</f>
        <v>3616.569</v>
      </c>
      <c r="L11" s="49">
        <f>'[1]Показатели для заполнения'!AG99</f>
        <v>2657.8624999999997</v>
      </c>
      <c r="M11" s="49">
        <f>'[1]Показатели для заполнения'!AH99</f>
        <v>3580.4033100000001</v>
      </c>
      <c r="N11" s="49">
        <f>'[1]Показатели для заполнения'!AI99</f>
        <v>2524.9693749999997</v>
      </c>
      <c r="O11" s="49">
        <f>'[1]Показатели для заполнения'!AJ99</f>
        <v>3544.5992768999999</v>
      </c>
      <c r="P11" s="49">
        <f>'[1]Показатели для заполнения'!AK99</f>
        <v>2398.7209062499996</v>
      </c>
      <c r="Q11" s="49">
        <f>'[1]Показатели для заполнения'!AL99</f>
        <v>3509.153284131</v>
      </c>
      <c r="R11" s="49">
        <f>'[1]Показатели для заполнения'!AM99</f>
        <v>2278.7848609374996</v>
      </c>
      <c r="S11" s="49">
        <f>'[1]Показатели для заполнения'!AN99</f>
        <v>3474.0617512896897</v>
      </c>
      <c r="T11" s="49">
        <f>'[1]Показатели для заполнения'!AO99</f>
        <v>2164.8456178906245</v>
      </c>
      <c r="U11" s="49">
        <f>'[1]Показатели для заполнения'!AP99</f>
        <v>3439.321133776793</v>
      </c>
      <c r="V11" s="49">
        <f>'[1]Показатели для заполнения'!AQ99</f>
        <v>2056.6033369960933</v>
      </c>
      <c r="W11" s="49">
        <f>'[1]Показатели для заполнения'!AR99</f>
        <v>3404.9279224390252</v>
      </c>
      <c r="X11" s="49">
        <f>'[1]Показатели для заполнения'!AS99</f>
        <v>1953.7731701462885</v>
      </c>
      <c r="Y11" s="49">
        <f>'[1]Показатели для заполнения'!AT99</f>
        <v>3370.8786432146348</v>
      </c>
      <c r="Z11" s="49">
        <f>'[1]Показатели для заполнения'!AU99</f>
        <v>1856.0845116389739</v>
      </c>
      <c r="AA11" s="49">
        <f>'[1]Показатели для заполнения'!AV99</f>
        <v>3337.1698567824883</v>
      </c>
      <c r="AB11" s="49">
        <f>'[1]Показатели для заполнения'!AW99</f>
        <v>1763.2802860570253</v>
      </c>
      <c r="AC11" s="49">
        <f>'[1]Показатели для заполнения'!AX99</f>
        <v>3303.7981582146635</v>
      </c>
      <c r="AD11" s="49">
        <f>'[1]Показатели для заполнения'!AY99</f>
        <v>1675.116271754174</v>
      </c>
      <c r="AE11" s="49">
        <f>'[1]Показатели для заполнения'!AZ99</f>
        <v>3270.760176632517</v>
      </c>
      <c r="AF11" s="49">
        <f>'[1]Показатели для заполнения'!BA99</f>
        <v>1591.3604581664652</v>
      </c>
      <c r="AG11" s="49">
        <f>'[1]Показатели для заполнения'!BB99</f>
        <v>3238.0525748661917</v>
      </c>
      <c r="AH11" s="49">
        <f>'[1]Показатели для заполнения'!BC99</f>
        <v>1511.7924352581417</v>
      </c>
      <c r="AI11" s="49">
        <f>'[1]Показатели для заполнения'!BD99</f>
        <v>3205.6720491175297</v>
      </c>
      <c r="AJ11" s="49">
        <f>'[1]Показатели для заполнения'!BE99</f>
        <v>1436.2028134952345</v>
      </c>
      <c r="AK11" s="49">
        <f>'[1]Показатели для заполнения'!BF99</f>
        <v>3173.6153286263543</v>
      </c>
      <c r="AL11" s="47">
        <f t="shared" ref="AL11:AL21" si="1">E11/D11*100</f>
        <v>262.13973799126637</v>
      </c>
    </row>
    <row r="12" spans="1:38" ht="27" customHeight="1">
      <c r="A12" s="16">
        <v>7</v>
      </c>
      <c r="B12" s="3" t="str">
        <f>'[1]Показатели для заполнения'!B100</f>
        <v>Ввод индивидуального жилья</v>
      </c>
      <c r="C12" s="24" t="str">
        <f>'[1]Показатели для заполнения'!C100</f>
        <v>кв.м</v>
      </c>
      <c r="D12" s="49">
        <v>3680</v>
      </c>
      <c r="E12" s="49">
        <v>8914</v>
      </c>
      <c r="F12" s="49">
        <f>'[1]Показатели для заполнения'!AA100</f>
        <v>3100</v>
      </c>
      <c r="G12" s="49">
        <f>'[1]Показатели для заполнения'!AB100</f>
        <v>3690</v>
      </c>
      <c r="H12" s="49">
        <f>'[1]Показатели для заполнения'!AC100</f>
        <v>2945</v>
      </c>
      <c r="I12" s="49">
        <f>'[1]Показатели для заполнения'!AD100</f>
        <v>3653.1</v>
      </c>
      <c r="J12" s="49">
        <f>'[1]Показатели для заполнения'!AE100</f>
        <v>2797.75</v>
      </c>
      <c r="K12" s="49">
        <f>'[1]Показатели для заполнения'!AF100</f>
        <v>3616.569</v>
      </c>
      <c r="L12" s="49">
        <f>'[1]Показатели для заполнения'!AG100</f>
        <v>2657.8624999999997</v>
      </c>
      <c r="M12" s="49">
        <f>'[1]Показатели для заполнения'!AH100</f>
        <v>3580.4033100000001</v>
      </c>
      <c r="N12" s="49">
        <f>'[1]Показатели для заполнения'!AI100</f>
        <v>2524.9693749999997</v>
      </c>
      <c r="O12" s="49">
        <f>'[1]Показатели для заполнения'!AJ100</f>
        <v>3544.5992768999999</v>
      </c>
      <c r="P12" s="49">
        <f>'[1]Показатели для заполнения'!AK100</f>
        <v>2398.7209062499996</v>
      </c>
      <c r="Q12" s="49">
        <f>'[1]Показатели для заполнения'!AL100</f>
        <v>3509.153284131</v>
      </c>
      <c r="R12" s="49">
        <f>'[1]Показатели для заполнения'!AM100</f>
        <v>2278.7848609374996</v>
      </c>
      <c r="S12" s="49">
        <f>'[1]Показатели для заполнения'!AN100</f>
        <v>3474.0617512896897</v>
      </c>
      <c r="T12" s="49">
        <f>'[1]Показатели для заполнения'!AO100</f>
        <v>2164.8456178906245</v>
      </c>
      <c r="U12" s="49">
        <f>'[1]Показатели для заполнения'!AP100</f>
        <v>3439.321133776793</v>
      </c>
      <c r="V12" s="49">
        <f>'[1]Показатели для заполнения'!AQ100</f>
        <v>2056.6033369960933</v>
      </c>
      <c r="W12" s="49">
        <f>'[1]Показатели для заполнения'!AR100</f>
        <v>3404.9279224390252</v>
      </c>
      <c r="X12" s="49">
        <f>'[1]Показатели для заполнения'!AS100</f>
        <v>1953.7731701462885</v>
      </c>
      <c r="Y12" s="49">
        <f>'[1]Показатели для заполнения'!AT100</f>
        <v>3370.8786432146348</v>
      </c>
      <c r="Z12" s="49">
        <f>'[1]Показатели для заполнения'!AU100</f>
        <v>1856.0845116389739</v>
      </c>
      <c r="AA12" s="49">
        <f>'[1]Показатели для заполнения'!AV100</f>
        <v>3337.1698567824883</v>
      </c>
      <c r="AB12" s="49">
        <f>'[1]Показатели для заполнения'!AW100</f>
        <v>1763.2802860570253</v>
      </c>
      <c r="AC12" s="49">
        <f>'[1]Показатели для заполнения'!AX100</f>
        <v>3303.7981582146635</v>
      </c>
      <c r="AD12" s="49">
        <f>'[1]Показатели для заполнения'!AY100</f>
        <v>1675.116271754174</v>
      </c>
      <c r="AE12" s="49">
        <f>'[1]Показатели для заполнения'!AZ100</f>
        <v>3270.760176632517</v>
      </c>
      <c r="AF12" s="49">
        <f>'[1]Показатели для заполнения'!BA100</f>
        <v>1591.3604581664652</v>
      </c>
      <c r="AG12" s="49">
        <f>'[1]Показатели для заполнения'!BB100</f>
        <v>3238.0525748661917</v>
      </c>
      <c r="AH12" s="49">
        <f>'[1]Показатели для заполнения'!BC100</f>
        <v>1511.7924352581417</v>
      </c>
      <c r="AI12" s="49">
        <f>'[1]Показатели для заполнения'!BD100</f>
        <v>3205.6720491175297</v>
      </c>
      <c r="AJ12" s="49">
        <f>'[1]Показатели для заполнения'!BE100</f>
        <v>1436.2028134952345</v>
      </c>
      <c r="AK12" s="49">
        <f>'[1]Показатели для заполнения'!BF100</f>
        <v>3173.6153286263543</v>
      </c>
      <c r="AL12" s="47">
        <f t="shared" si="1"/>
        <v>242.22826086956522</v>
      </c>
    </row>
    <row r="13" spans="1:38" ht="25.5" customHeight="1">
      <c r="A13" s="16">
        <v>8</v>
      </c>
      <c r="B13" s="16" t="str">
        <f>'[1]Показатели для заполнения'!B101</f>
        <v>Обеспеченность жильем на 1 жителя</v>
      </c>
      <c r="C13" s="24" t="str">
        <f>'[1]Показатели для заполнения'!C101</f>
        <v>кв.м</v>
      </c>
      <c r="D13" s="49">
        <v>26.4</v>
      </c>
      <c r="E13" s="51">
        <v>26.8</v>
      </c>
      <c r="F13" s="49">
        <f>'[1]Показатели для заполнения'!AA101</f>
        <v>25.6</v>
      </c>
      <c r="G13" s="49">
        <f>'[1]Показатели для заполнения'!AB101</f>
        <v>26.6</v>
      </c>
      <c r="H13" s="49">
        <f>'[1]Показатели для заполнения'!AC101</f>
        <v>25.7</v>
      </c>
      <c r="I13" s="49">
        <f>'[1]Показатели для заполнения'!AD101</f>
        <v>26.8</v>
      </c>
      <c r="J13" s="49">
        <f>'[1]Показатели для заполнения'!AE101</f>
        <v>25.8</v>
      </c>
      <c r="K13" s="49">
        <f>'[1]Показатели для заполнения'!AF101</f>
        <v>27</v>
      </c>
      <c r="L13" s="49">
        <f>'[1]Показатели для заполнения'!AG101</f>
        <v>25.9</v>
      </c>
      <c r="M13" s="49">
        <f>'[1]Показатели для заполнения'!AH101</f>
        <v>27.2</v>
      </c>
      <c r="N13" s="49">
        <f>'[1]Показатели для заполнения'!AI101</f>
        <v>26</v>
      </c>
      <c r="O13" s="49">
        <f>'[1]Показатели для заполнения'!AJ101</f>
        <v>27.2</v>
      </c>
      <c r="P13" s="49">
        <f>'[1]Показатели для заполнения'!AK101</f>
        <v>26.1</v>
      </c>
      <c r="Q13" s="49">
        <f>'[1]Показатели для заполнения'!AL101</f>
        <v>27.4</v>
      </c>
      <c r="R13" s="49">
        <f>'[1]Показатели для заполнения'!AM101</f>
        <v>26.2</v>
      </c>
      <c r="S13" s="49">
        <f>'[1]Показатели для заполнения'!AN101</f>
        <v>27.6</v>
      </c>
      <c r="T13" s="49">
        <f>'[1]Показатели для заполнения'!AO101</f>
        <v>26.2</v>
      </c>
      <c r="U13" s="49">
        <f>'[1]Показатели для заполнения'!AP101</f>
        <v>27.8</v>
      </c>
      <c r="V13" s="49">
        <f>'[1]Показатели для заполнения'!AQ101</f>
        <v>26.3</v>
      </c>
      <c r="W13" s="49">
        <f>'[1]Показатели для заполнения'!AR101</f>
        <v>27.8</v>
      </c>
      <c r="X13" s="49">
        <f>'[1]Показатели для заполнения'!AS101</f>
        <v>26.3</v>
      </c>
      <c r="Y13" s="49">
        <f>'[1]Показатели для заполнения'!AT101</f>
        <v>28</v>
      </c>
      <c r="Z13" s="49">
        <f>'[1]Показатели для заполнения'!AU101</f>
        <v>26.3</v>
      </c>
      <c r="AA13" s="49">
        <f>'[1]Показатели для заполнения'!AV101</f>
        <v>28.1</v>
      </c>
      <c r="AB13" s="49">
        <f>'[1]Показатели для заполнения'!AW101</f>
        <v>26.3</v>
      </c>
      <c r="AC13" s="49">
        <f>'[1]Показатели для заполнения'!AX101</f>
        <v>28.2</v>
      </c>
      <c r="AD13" s="49">
        <f>'[1]Показатели для заполнения'!AY101</f>
        <v>26.3</v>
      </c>
      <c r="AE13" s="49">
        <f>'[1]Показатели для заполнения'!AZ101</f>
        <v>28.3</v>
      </c>
      <c r="AF13" s="49">
        <f>'[1]Показатели для заполнения'!BA101</f>
        <v>26.4</v>
      </c>
      <c r="AG13" s="49">
        <f>'[1]Показатели для заполнения'!BB101</f>
        <v>28.5</v>
      </c>
      <c r="AH13" s="49">
        <f>'[1]Показатели для заполнения'!BC101</f>
        <v>26.4</v>
      </c>
      <c r="AI13" s="49">
        <f>'[1]Показатели для заполнения'!BD101</f>
        <v>28.8</v>
      </c>
      <c r="AJ13" s="49">
        <f>'[1]Показатели для заполнения'!BE101</f>
        <v>26</v>
      </c>
      <c r="AK13" s="49">
        <f>'[1]Показатели для заполнения'!BF101</f>
        <v>29</v>
      </c>
      <c r="AL13" s="47">
        <f t="shared" si="1"/>
        <v>101.51515151515152</v>
      </c>
    </row>
    <row r="14" spans="1:38" ht="33.75" customHeight="1">
      <c r="A14" s="16">
        <v>9</v>
      </c>
      <c r="B14" s="16" t="str">
        <f>'[1]Показатели для заполнения'!B103</f>
        <v>Структура многоквартирных домов по этажности *</v>
      </c>
      <c r="C14" s="24" t="str">
        <f>'[1]Показатели для заполнения'!C103</f>
        <v>ед.</v>
      </c>
      <c r="D14" s="49">
        <v>689</v>
      </c>
      <c r="E14" s="51">
        <v>690</v>
      </c>
      <c r="F14" s="49">
        <f>'[1]Показатели для заполнения'!AA103</f>
        <v>688</v>
      </c>
      <c r="G14" s="49">
        <f>'[1]Показатели для заполнения'!AB103</f>
        <v>689</v>
      </c>
      <c r="H14" s="49">
        <f>'[1]Показатели для заполнения'!AC103</f>
        <v>688</v>
      </c>
      <c r="I14" s="49">
        <f>'[1]Показатели для заполнения'!AD103</f>
        <v>690</v>
      </c>
      <c r="J14" s="49">
        <f>'[1]Показатели для заполнения'!AE103</f>
        <v>688</v>
      </c>
      <c r="K14" s="49">
        <f>'[1]Показатели для заполнения'!AF103</f>
        <v>690</v>
      </c>
      <c r="L14" s="49">
        <f>'[1]Показатели для заполнения'!AG103</f>
        <v>688</v>
      </c>
      <c r="M14" s="49">
        <f>'[1]Показатели для заполнения'!AH103</f>
        <v>691</v>
      </c>
      <c r="N14" s="49">
        <f>'[1]Показатели для заполнения'!AI103</f>
        <v>688</v>
      </c>
      <c r="O14" s="49">
        <f>'[1]Показатели для заполнения'!AJ103</f>
        <v>691</v>
      </c>
      <c r="P14" s="49">
        <f>'[1]Показатели для заполнения'!AK103</f>
        <v>688</v>
      </c>
      <c r="Q14" s="49">
        <f>'[1]Показатели для заполнения'!AL103</f>
        <v>695</v>
      </c>
      <c r="R14" s="49">
        <f>'[1]Показатели для заполнения'!AM103</f>
        <v>688</v>
      </c>
      <c r="S14" s="49">
        <f>'[1]Показатели для заполнения'!AN103</f>
        <v>698</v>
      </c>
      <c r="T14" s="49">
        <f>'[1]Показатели для заполнения'!AO103</f>
        <v>688</v>
      </c>
      <c r="U14" s="49">
        <f>'[1]Показатели для заполнения'!AP103</f>
        <v>703</v>
      </c>
      <c r="V14" s="49">
        <f>'[1]Показатели для заполнения'!AQ103</f>
        <v>688</v>
      </c>
      <c r="W14" s="49">
        <f>'[1]Показатели для заполнения'!AR103</f>
        <v>706</v>
      </c>
      <c r="X14" s="49">
        <f>'[1]Показатели для заполнения'!AS103</f>
        <v>688</v>
      </c>
      <c r="Y14" s="49">
        <f>'[1]Показатели для заполнения'!AT103</f>
        <v>709</v>
      </c>
      <c r="Z14" s="49">
        <f>'[1]Показатели для заполнения'!AU103</f>
        <v>688</v>
      </c>
      <c r="AA14" s="49">
        <f>'[1]Показатели для заполнения'!AV103</f>
        <v>712</v>
      </c>
      <c r="AB14" s="49">
        <f>'[1]Показатели для заполнения'!AW103</f>
        <v>688</v>
      </c>
      <c r="AC14" s="49">
        <f>'[1]Показатели для заполнения'!AX103</f>
        <v>717</v>
      </c>
      <c r="AD14" s="49">
        <f>'[1]Показатели для заполнения'!AY103</f>
        <v>688</v>
      </c>
      <c r="AE14" s="49">
        <f>'[1]Показатели для заполнения'!AZ103</f>
        <v>721</v>
      </c>
      <c r="AF14" s="49">
        <f>'[1]Показатели для заполнения'!BA103</f>
        <v>688</v>
      </c>
      <c r="AG14" s="49">
        <f>'[1]Показатели для заполнения'!BB103</f>
        <v>724</v>
      </c>
      <c r="AH14" s="49">
        <f>'[1]Показатели для заполнения'!BC103</f>
        <v>699</v>
      </c>
      <c r="AI14" s="49">
        <f>'[1]Показатели для заполнения'!BD103</f>
        <v>729</v>
      </c>
      <c r="AJ14" s="49">
        <f>'[1]Показатели для заполнения'!BE103</f>
        <v>700</v>
      </c>
      <c r="AK14" s="49">
        <f>'[1]Показатели для заполнения'!BF103</f>
        <v>723</v>
      </c>
      <c r="AL14" s="47">
        <f t="shared" si="1"/>
        <v>100.14513788098694</v>
      </c>
    </row>
    <row r="15" spans="1:38">
      <c r="A15" s="16">
        <v>10</v>
      </c>
      <c r="B15" s="16" t="str">
        <f>'[1]Показатели для заполнения'!B104</f>
        <v>1-тажные</v>
      </c>
      <c r="C15" s="24" t="str">
        <f>'[1]Показатели для заполнения'!C104</f>
        <v>ед.</v>
      </c>
      <c r="D15" s="49">
        <f>'[1]Показатели для заполнения'!Y104</f>
        <v>25</v>
      </c>
      <c r="E15" s="51">
        <v>25</v>
      </c>
      <c r="F15" s="49">
        <f>'[1]Показатели для заполнения'!AA104</f>
        <v>25</v>
      </c>
      <c r="G15" s="49">
        <f>'[1]Показатели для заполнения'!AB104</f>
        <v>25</v>
      </c>
      <c r="H15" s="49">
        <f>'[1]Показатели для заполнения'!AC104</f>
        <v>25</v>
      </c>
      <c r="I15" s="49">
        <f>'[1]Показатели для заполнения'!AD104</f>
        <v>25</v>
      </c>
      <c r="J15" s="49">
        <f>'[1]Показатели для заполнения'!AE104</f>
        <v>25</v>
      </c>
      <c r="K15" s="49">
        <f>'[1]Показатели для заполнения'!AF104</f>
        <v>25</v>
      </c>
      <c r="L15" s="49">
        <f>'[1]Показатели для заполнения'!AG104</f>
        <v>25</v>
      </c>
      <c r="M15" s="49">
        <f>'[1]Показатели для заполнения'!AH104</f>
        <v>25</v>
      </c>
      <c r="N15" s="49">
        <f>'[1]Показатели для заполнения'!AI104</f>
        <v>25</v>
      </c>
      <c r="O15" s="49">
        <f>'[1]Показатели для заполнения'!AJ104</f>
        <v>25</v>
      </c>
      <c r="P15" s="49">
        <f>'[1]Показатели для заполнения'!AK104</f>
        <v>25</v>
      </c>
      <c r="Q15" s="49">
        <f>'[1]Показатели для заполнения'!AL104</f>
        <v>26</v>
      </c>
      <c r="R15" s="49">
        <f>'[1]Показатели для заполнения'!AM104</f>
        <v>25</v>
      </c>
      <c r="S15" s="49">
        <f>'[1]Показатели для заполнения'!AN104</f>
        <v>27</v>
      </c>
      <c r="T15" s="49">
        <f>'[1]Показатели для заполнения'!AO104</f>
        <v>25</v>
      </c>
      <c r="U15" s="49">
        <f>'[1]Показатели для заполнения'!AP104</f>
        <v>28</v>
      </c>
      <c r="V15" s="49">
        <f>'[1]Показатели для заполнения'!AQ104</f>
        <v>25</v>
      </c>
      <c r="W15" s="49">
        <f>'[1]Показатели для заполнения'!AR104</f>
        <v>29</v>
      </c>
      <c r="X15" s="49">
        <f>'[1]Показатели для заполнения'!AS104</f>
        <v>25</v>
      </c>
      <c r="Y15" s="49">
        <f>'[1]Показатели для заполнения'!AT104</f>
        <v>30</v>
      </c>
      <c r="Z15" s="49">
        <f>'[1]Показатели для заполнения'!AU104</f>
        <v>25</v>
      </c>
      <c r="AA15" s="49">
        <f>'[1]Показатели для заполнения'!AV104</f>
        <v>31</v>
      </c>
      <c r="AB15" s="49">
        <f>'[1]Показатели для заполнения'!AW104</f>
        <v>25</v>
      </c>
      <c r="AC15" s="49">
        <f>'[1]Показатели для заполнения'!AX104</f>
        <v>32</v>
      </c>
      <c r="AD15" s="49">
        <f>'[1]Показатели для заполнения'!AY104</f>
        <v>25</v>
      </c>
      <c r="AE15" s="49">
        <f>'[1]Показатели для заполнения'!AZ104</f>
        <v>33</v>
      </c>
      <c r="AF15" s="49">
        <f>'[1]Показатели для заполнения'!BA104</f>
        <v>25</v>
      </c>
      <c r="AG15" s="49">
        <f>'[1]Показатели для заполнения'!BB104</f>
        <v>34</v>
      </c>
      <c r="AH15" s="49">
        <f>'[1]Показатели для заполнения'!BC104</f>
        <v>25</v>
      </c>
      <c r="AI15" s="49">
        <f>'[1]Показатели для заполнения'!BD104</f>
        <v>35</v>
      </c>
      <c r="AJ15" s="49">
        <f>'[1]Показатели для заполнения'!BE104</f>
        <v>25</v>
      </c>
      <c r="AK15" s="49">
        <f>'[1]Показатели для заполнения'!BF104</f>
        <v>36</v>
      </c>
      <c r="AL15" s="47">
        <f t="shared" si="1"/>
        <v>100</v>
      </c>
    </row>
    <row r="16" spans="1:38">
      <c r="A16" s="16">
        <v>11</v>
      </c>
      <c r="B16" s="16" t="str">
        <f>'[1]Показатели для заполнения'!B105</f>
        <v>2-этажные</v>
      </c>
      <c r="C16" s="24" t="str">
        <f>'[1]Показатели для заполнения'!C105</f>
        <v>ед.</v>
      </c>
      <c r="D16" s="49">
        <f>'[1]Показатели для заполнения'!Y105</f>
        <v>305</v>
      </c>
      <c r="E16" s="51">
        <v>304</v>
      </c>
      <c r="F16" s="49">
        <f>'[1]Показатели для заполнения'!AA105</f>
        <v>305</v>
      </c>
      <c r="G16" s="49">
        <f>'[1]Показатели для заполнения'!AB105</f>
        <v>305</v>
      </c>
      <c r="H16" s="49">
        <f>'[1]Показатели для заполнения'!AC105</f>
        <v>305</v>
      </c>
      <c r="I16" s="49">
        <f>'[1]Показатели для заполнения'!AD105</f>
        <v>305</v>
      </c>
      <c r="J16" s="49">
        <f>'[1]Показатели для заполнения'!AE105</f>
        <v>305</v>
      </c>
      <c r="K16" s="49">
        <f>'[1]Показатели для заполнения'!AF105</f>
        <v>305</v>
      </c>
      <c r="L16" s="49">
        <f>'[1]Показатели для заполнения'!AG105</f>
        <v>305</v>
      </c>
      <c r="M16" s="49">
        <f>'[1]Показатели для заполнения'!AH105</f>
        <v>305</v>
      </c>
      <c r="N16" s="49">
        <f>'[1]Показатели для заполнения'!AI105</f>
        <v>305</v>
      </c>
      <c r="O16" s="49">
        <f>'[1]Показатели для заполнения'!AJ105</f>
        <v>305</v>
      </c>
      <c r="P16" s="49">
        <f>'[1]Показатели для заполнения'!AK105</f>
        <v>305</v>
      </c>
      <c r="Q16" s="49">
        <f>'[1]Показатели для заполнения'!AL105</f>
        <v>306</v>
      </c>
      <c r="R16" s="49">
        <f>'[1]Показатели для заполнения'!AM105</f>
        <v>305</v>
      </c>
      <c r="S16" s="49">
        <f>'[1]Показатели для заполнения'!AN105</f>
        <v>307</v>
      </c>
      <c r="T16" s="49">
        <f>'[1]Показатели для заполнения'!AO105</f>
        <v>305</v>
      </c>
      <c r="U16" s="49">
        <f>'[1]Показатели для заполнения'!AP105</f>
        <v>308</v>
      </c>
      <c r="V16" s="49">
        <f>'[1]Показатели для заполнения'!AQ105</f>
        <v>305</v>
      </c>
      <c r="W16" s="49">
        <f>'[1]Показатели для заполнения'!AR105</f>
        <v>309</v>
      </c>
      <c r="X16" s="49">
        <f>'[1]Показатели для заполнения'!AS105</f>
        <v>305</v>
      </c>
      <c r="Y16" s="49">
        <f>'[1]Показатели для заполнения'!AT105</f>
        <v>310</v>
      </c>
      <c r="Z16" s="49">
        <f>'[1]Показатели для заполнения'!AU105</f>
        <v>305</v>
      </c>
      <c r="AA16" s="49">
        <f>'[1]Показатели для заполнения'!AV105</f>
        <v>311</v>
      </c>
      <c r="AB16" s="49">
        <f>'[1]Показатели для заполнения'!AW105</f>
        <v>305</v>
      </c>
      <c r="AC16" s="49">
        <f>'[1]Показатели для заполнения'!AX105</f>
        <v>312</v>
      </c>
      <c r="AD16" s="49">
        <f>'[1]Показатели для заполнения'!AY105</f>
        <v>305</v>
      </c>
      <c r="AE16" s="49">
        <f>'[1]Показатели для заполнения'!AZ105</f>
        <v>313</v>
      </c>
      <c r="AF16" s="49">
        <f>'[1]Показатели для заполнения'!BA105</f>
        <v>305</v>
      </c>
      <c r="AG16" s="49">
        <f>'[1]Показатели для заполнения'!BB105</f>
        <v>314</v>
      </c>
      <c r="AH16" s="49">
        <f>'[1]Показатели для заполнения'!BC105</f>
        <v>305</v>
      </c>
      <c r="AI16" s="49">
        <f>'[1]Показатели для заполнения'!BD105</f>
        <v>315</v>
      </c>
      <c r="AJ16" s="49">
        <f>'[1]Показатели для заполнения'!BE105</f>
        <v>305</v>
      </c>
      <c r="AK16" s="49">
        <f>'[1]Показатели для заполнения'!BF105</f>
        <v>316</v>
      </c>
      <c r="AL16" s="47">
        <f t="shared" si="1"/>
        <v>99.672131147540995</v>
      </c>
    </row>
    <row r="17" spans="1:38">
      <c r="A17" s="16">
        <v>12</v>
      </c>
      <c r="B17" s="16" t="str">
        <f>'[1]Показатели для заполнения'!B106</f>
        <v>3-этажные</v>
      </c>
      <c r="C17" s="24" t="str">
        <f>'[1]Показатели для заполнения'!C106</f>
        <v>ед.</v>
      </c>
      <c r="D17" s="49">
        <f>'[1]Показатели для заполнения'!Y106</f>
        <v>38</v>
      </c>
      <c r="E17" s="51">
        <v>39</v>
      </c>
      <c r="F17" s="49">
        <f>'[1]Показатели для заполнения'!AA106</f>
        <v>38</v>
      </c>
      <c r="G17" s="49">
        <f>'[1]Показатели для заполнения'!AB106</f>
        <v>38</v>
      </c>
      <c r="H17" s="49">
        <f>'[1]Показатели для заполнения'!AC106</f>
        <v>38</v>
      </c>
      <c r="I17" s="49">
        <f>'[1]Показатели для заполнения'!AD106</f>
        <v>38</v>
      </c>
      <c r="J17" s="49">
        <f>'[1]Показатели для заполнения'!AE106</f>
        <v>38</v>
      </c>
      <c r="K17" s="49">
        <f>'[1]Показатели для заполнения'!AF106</f>
        <v>38</v>
      </c>
      <c r="L17" s="49">
        <f>'[1]Показатели для заполнения'!AG106</f>
        <v>38</v>
      </c>
      <c r="M17" s="49">
        <f>'[1]Показатели для заполнения'!AH106</f>
        <v>38</v>
      </c>
      <c r="N17" s="49">
        <f>'[1]Показатели для заполнения'!AI106</f>
        <v>38</v>
      </c>
      <c r="O17" s="49">
        <f>'[1]Показатели для заполнения'!AJ106</f>
        <v>38</v>
      </c>
      <c r="P17" s="49">
        <f>'[1]Показатели для заполнения'!AK106</f>
        <v>38</v>
      </c>
      <c r="Q17" s="49">
        <f>'[1]Показатели для заполнения'!AL106</f>
        <v>39</v>
      </c>
      <c r="R17" s="49">
        <f>'[1]Показатели для заполнения'!AM106</f>
        <v>38</v>
      </c>
      <c r="S17" s="49">
        <f>'[1]Показатели для заполнения'!AN106</f>
        <v>40</v>
      </c>
      <c r="T17" s="49">
        <f>'[1]Показатели для заполнения'!AO106</f>
        <v>38</v>
      </c>
      <c r="U17" s="49">
        <f>'[1]Показатели для заполнения'!AP106</f>
        <v>41</v>
      </c>
      <c r="V17" s="49">
        <f>'[1]Показатели для заполнения'!AQ106</f>
        <v>38</v>
      </c>
      <c r="W17" s="49">
        <f>'[1]Показатели для заполнения'!AR106</f>
        <v>42</v>
      </c>
      <c r="X17" s="49">
        <f>'[1]Показатели для заполнения'!AS106</f>
        <v>38</v>
      </c>
      <c r="Y17" s="49">
        <f>'[1]Показатели для заполнения'!AT106</f>
        <v>43</v>
      </c>
      <c r="Z17" s="49">
        <f>'[1]Показатели для заполнения'!AU106</f>
        <v>38</v>
      </c>
      <c r="AA17" s="49">
        <f>'[1]Показатели для заполнения'!AV106</f>
        <v>44</v>
      </c>
      <c r="AB17" s="49">
        <f>'[1]Показатели для заполнения'!AW106</f>
        <v>38</v>
      </c>
      <c r="AC17" s="49">
        <f>'[1]Показатели для заполнения'!AX106</f>
        <v>45</v>
      </c>
      <c r="AD17" s="49">
        <f>'[1]Показатели для заполнения'!AY106</f>
        <v>38</v>
      </c>
      <c r="AE17" s="49">
        <f>'[1]Показатели для заполнения'!AZ106</f>
        <v>46</v>
      </c>
      <c r="AF17" s="49">
        <f>'[1]Показатели для заполнения'!BA106</f>
        <v>38</v>
      </c>
      <c r="AG17" s="49">
        <f>'[1]Показатели для заполнения'!BB106</f>
        <v>47</v>
      </c>
      <c r="AH17" s="49">
        <f>'[1]Показатели для заполнения'!BC106</f>
        <v>49</v>
      </c>
      <c r="AI17" s="49">
        <f>'[1]Показатели для заполнения'!BD106</f>
        <v>48</v>
      </c>
      <c r="AJ17" s="49">
        <f>'[1]Показатели для заполнения'!BE106</f>
        <v>50</v>
      </c>
      <c r="AK17" s="49">
        <f>'[1]Показатели для заполнения'!BF106</f>
        <v>38</v>
      </c>
      <c r="AL17" s="47">
        <f t="shared" si="1"/>
        <v>102.63157894736842</v>
      </c>
    </row>
    <row r="18" spans="1:38">
      <c r="A18" s="16">
        <v>13</v>
      </c>
      <c r="B18" s="16" t="str">
        <f>'[1]Показатели для заполнения'!B107</f>
        <v>4-этажные</v>
      </c>
      <c r="C18" s="24" t="str">
        <f>'[1]Показатели для заполнения'!C107</f>
        <v>ед.</v>
      </c>
      <c r="D18" s="49">
        <v>44</v>
      </c>
      <c r="E18" s="51">
        <v>43</v>
      </c>
      <c r="F18" s="49">
        <f>'[1]Показатели для заполнения'!AA107</f>
        <v>43</v>
      </c>
      <c r="G18" s="49">
        <f>'[1]Показатели для заполнения'!AB107</f>
        <v>44</v>
      </c>
      <c r="H18" s="49">
        <f>'[1]Показатели для заполнения'!AC107</f>
        <v>43</v>
      </c>
      <c r="I18" s="49">
        <f>'[1]Показатели для заполнения'!AD107</f>
        <v>45</v>
      </c>
      <c r="J18" s="49">
        <f>'[1]Показатели для заполнения'!AE107</f>
        <v>43</v>
      </c>
      <c r="K18" s="49">
        <f>'[1]Показатели для заполнения'!AF107</f>
        <v>45</v>
      </c>
      <c r="L18" s="49">
        <f>'[1]Показатели для заполнения'!AG107</f>
        <v>43</v>
      </c>
      <c r="M18" s="49">
        <f>'[1]Показатели для заполнения'!AH107</f>
        <v>46</v>
      </c>
      <c r="N18" s="49">
        <f>'[1]Показатели для заполнения'!AI107</f>
        <v>43</v>
      </c>
      <c r="O18" s="49">
        <f>'[1]Показатели для заполнения'!AJ107</f>
        <v>46</v>
      </c>
      <c r="P18" s="49">
        <f>'[1]Показатели для заполнения'!AK107</f>
        <v>43</v>
      </c>
      <c r="Q18" s="49">
        <f>'[1]Показатели для заполнения'!AL107</f>
        <v>46</v>
      </c>
      <c r="R18" s="49">
        <f>'[1]Показатели для заполнения'!AM107</f>
        <v>43</v>
      </c>
      <c r="S18" s="49">
        <f>'[1]Показатели для заполнения'!AN107</f>
        <v>46</v>
      </c>
      <c r="T18" s="49">
        <f>'[1]Показатели для заполнения'!AO107</f>
        <v>43</v>
      </c>
      <c r="U18" s="49">
        <f>'[1]Показатели для заполнения'!AP107</f>
        <v>47</v>
      </c>
      <c r="V18" s="49">
        <f>'[1]Показатели для заполнения'!AQ107</f>
        <v>43</v>
      </c>
      <c r="W18" s="49">
        <f>'[1]Показатели для заполнения'!AR107</f>
        <v>47</v>
      </c>
      <c r="X18" s="49">
        <f>'[1]Показатели для заполнения'!AS107</f>
        <v>43</v>
      </c>
      <c r="Y18" s="49">
        <f>'[1]Показатели для заполнения'!AT107</f>
        <v>47</v>
      </c>
      <c r="Z18" s="49">
        <f>'[1]Показатели для заполнения'!AU107</f>
        <v>43</v>
      </c>
      <c r="AA18" s="49">
        <f>'[1]Показатели для заполнения'!AV107</f>
        <v>47</v>
      </c>
      <c r="AB18" s="49">
        <f>'[1]Показатели для заполнения'!AW107</f>
        <v>43</v>
      </c>
      <c r="AC18" s="49">
        <f>'[1]Показатели для заполнения'!AX107</f>
        <v>48</v>
      </c>
      <c r="AD18" s="49">
        <f>'[1]Показатели для заполнения'!AY107</f>
        <v>43</v>
      </c>
      <c r="AE18" s="49">
        <f>'[1]Показатели для заполнения'!AZ107</f>
        <v>49</v>
      </c>
      <c r="AF18" s="49">
        <f>'[1]Показатели для заполнения'!BA107</f>
        <v>43</v>
      </c>
      <c r="AG18" s="49">
        <f>'[1]Показатели для заполнения'!BB107</f>
        <v>49</v>
      </c>
      <c r="AH18" s="49">
        <f>'[1]Показатели для заполнения'!BC107</f>
        <v>43</v>
      </c>
      <c r="AI18" s="49">
        <f>'[1]Показатели для заполнения'!BD107</f>
        <v>50</v>
      </c>
      <c r="AJ18" s="49">
        <f>'[1]Показатели для заполнения'!BE107</f>
        <v>43</v>
      </c>
      <c r="AK18" s="49">
        <f>'[1]Показатели для заполнения'!BF107</f>
        <v>51</v>
      </c>
      <c r="AL18" s="47">
        <f t="shared" si="1"/>
        <v>97.727272727272734</v>
      </c>
    </row>
    <row r="19" spans="1:38">
      <c r="A19" s="16">
        <v>14</v>
      </c>
      <c r="B19" s="16" t="str">
        <f>'[1]Показатели для заполнения'!B108</f>
        <v>5-этажные</v>
      </c>
      <c r="C19" s="24" t="str">
        <f>'[1]Показатели для заполнения'!C108</f>
        <v>ед.</v>
      </c>
      <c r="D19" s="49">
        <f>'[1]Показатели для заполнения'!Y108</f>
        <v>214</v>
      </c>
      <c r="E19" s="51">
        <v>215</v>
      </c>
      <c r="F19" s="49">
        <f>'[1]Показатели для заполнения'!AA108</f>
        <v>214</v>
      </c>
      <c r="G19" s="49">
        <f>'[1]Показатели для заполнения'!AB108</f>
        <v>214</v>
      </c>
      <c r="H19" s="49">
        <f>'[1]Показатели для заполнения'!AC108</f>
        <v>214</v>
      </c>
      <c r="I19" s="49">
        <f>'[1]Показатели для заполнения'!AD108</f>
        <v>214</v>
      </c>
      <c r="J19" s="49">
        <f>'[1]Показатели для заполнения'!AE108</f>
        <v>214</v>
      </c>
      <c r="K19" s="49">
        <f>'[1]Показатели для заполнения'!AF108</f>
        <v>214</v>
      </c>
      <c r="L19" s="49">
        <f>'[1]Показатели для заполнения'!AG108</f>
        <v>214</v>
      </c>
      <c r="M19" s="49">
        <f>'[1]Показатели для заполнения'!AH108</f>
        <v>214</v>
      </c>
      <c r="N19" s="49">
        <f>'[1]Показатели для заполнения'!AI108</f>
        <v>214</v>
      </c>
      <c r="O19" s="49">
        <f>'[1]Показатели для заполнения'!AJ108</f>
        <v>214</v>
      </c>
      <c r="P19" s="49">
        <f>'[1]Показатели для заполнения'!AK108</f>
        <v>214</v>
      </c>
      <c r="Q19" s="49">
        <f>'[1]Показатели для заполнения'!AL108</f>
        <v>215</v>
      </c>
      <c r="R19" s="49">
        <f>'[1]Показатели для заполнения'!AM108</f>
        <v>214</v>
      </c>
      <c r="S19" s="49">
        <f>'[1]Показатели для заполнения'!AN108</f>
        <v>215</v>
      </c>
      <c r="T19" s="49">
        <f>'[1]Показатели для заполнения'!AO108</f>
        <v>214</v>
      </c>
      <c r="U19" s="49">
        <f>'[1]Показатели для заполнения'!AP108</f>
        <v>216</v>
      </c>
      <c r="V19" s="49">
        <f>'[1]Показатели для заполнения'!AQ108</f>
        <v>214</v>
      </c>
      <c r="W19" s="49">
        <f>'[1]Показатели для заполнения'!AR108</f>
        <v>216</v>
      </c>
      <c r="X19" s="49">
        <f>'[1]Показатели для заполнения'!AS108</f>
        <v>214</v>
      </c>
      <c r="Y19" s="49">
        <f>'[1]Показатели для заполнения'!AT108</f>
        <v>216</v>
      </c>
      <c r="Z19" s="49">
        <f>'[1]Показатели для заполнения'!AU108</f>
        <v>214</v>
      </c>
      <c r="AA19" s="49">
        <f>'[1]Показатели для заполнения'!AV108</f>
        <v>216</v>
      </c>
      <c r="AB19" s="49">
        <f>'[1]Показатели для заполнения'!AW108</f>
        <v>214</v>
      </c>
      <c r="AC19" s="49">
        <f>'[1]Показатели для заполнения'!AX108</f>
        <v>217</v>
      </c>
      <c r="AD19" s="49">
        <f>'[1]Показатели для заполнения'!AY108</f>
        <v>214</v>
      </c>
      <c r="AE19" s="49">
        <f>'[1]Показатели для заполнения'!AZ108</f>
        <v>217</v>
      </c>
      <c r="AF19" s="49">
        <f>'[1]Показатели для заполнения'!BA108</f>
        <v>214</v>
      </c>
      <c r="AG19" s="49">
        <f>'[1]Показатели для заполнения'!BB108</f>
        <v>217</v>
      </c>
      <c r="AH19" s="49">
        <f>'[1]Показатели для заполнения'!BC108</f>
        <v>214</v>
      </c>
      <c r="AI19" s="49">
        <f>'[1]Показатели для заполнения'!BD108</f>
        <v>218</v>
      </c>
      <c r="AJ19" s="49">
        <f>'[1]Показатели для заполнения'!BE108</f>
        <v>214</v>
      </c>
      <c r="AK19" s="49">
        <f>'[1]Показатели для заполнения'!BF108</f>
        <v>219</v>
      </c>
      <c r="AL19" s="47">
        <f t="shared" si="1"/>
        <v>100.46728971962618</v>
      </c>
    </row>
    <row r="20" spans="1:38">
      <c r="A20" s="16">
        <v>15</v>
      </c>
      <c r="B20" s="16" t="str">
        <f>'[1]Показатели для заполнения'!B109</f>
        <v>9-этажные</v>
      </c>
      <c r="C20" s="24" t="str">
        <f>'[1]Показатели для заполнения'!C109</f>
        <v>ед.</v>
      </c>
      <c r="D20" s="49">
        <f>'[1]Показатели для заполнения'!Y109</f>
        <v>62</v>
      </c>
      <c r="E20" s="51">
        <v>63</v>
      </c>
      <c r="F20" s="49">
        <f>'[1]Показатели для заполнения'!AA109</f>
        <v>62</v>
      </c>
      <c r="G20" s="49">
        <f>'[1]Показатели для заполнения'!AB109</f>
        <v>62</v>
      </c>
      <c r="H20" s="49">
        <f>'[1]Показатели для заполнения'!AC109</f>
        <v>62</v>
      </c>
      <c r="I20" s="49">
        <f>'[1]Показатели для заполнения'!AD109</f>
        <v>62</v>
      </c>
      <c r="J20" s="49">
        <f>'[1]Показатели для заполнения'!AE109</f>
        <v>62</v>
      </c>
      <c r="K20" s="49">
        <f>'[1]Показатели для заполнения'!AF109</f>
        <v>62</v>
      </c>
      <c r="L20" s="49">
        <f>'[1]Показатели для заполнения'!AG109</f>
        <v>62</v>
      </c>
      <c r="M20" s="49">
        <f>'[1]Показатели для заполнения'!AH109</f>
        <v>62</v>
      </c>
      <c r="N20" s="49">
        <f>'[1]Показатели для заполнения'!AI109</f>
        <v>62</v>
      </c>
      <c r="O20" s="49">
        <f>'[1]Показатели для заполнения'!AJ109</f>
        <v>62</v>
      </c>
      <c r="P20" s="49">
        <f>'[1]Показатели для заполнения'!AK109</f>
        <v>62</v>
      </c>
      <c r="Q20" s="49">
        <f>'[1]Показатели для заполнения'!AL109</f>
        <v>62</v>
      </c>
      <c r="R20" s="49">
        <f>'[1]Показатели для заполнения'!AM109</f>
        <v>62</v>
      </c>
      <c r="S20" s="49">
        <f>'[1]Показатели для заполнения'!AN109</f>
        <v>62</v>
      </c>
      <c r="T20" s="49">
        <f>'[1]Показатели для заполнения'!AO109</f>
        <v>62</v>
      </c>
      <c r="U20" s="49">
        <f>'[1]Показатели для заполнения'!AP109</f>
        <v>62</v>
      </c>
      <c r="V20" s="49">
        <f>'[1]Показатели для заполнения'!AQ109</f>
        <v>62</v>
      </c>
      <c r="W20" s="49">
        <f>'[1]Показатели для заполнения'!AR109</f>
        <v>62</v>
      </c>
      <c r="X20" s="49">
        <f>'[1]Показатели для заполнения'!AS109</f>
        <v>62</v>
      </c>
      <c r="Y20" s="49">
        <f>'[1]Показатели для заполнения'!AT109</f>
        <v>62</v>
      </c>
      <c r="Z20" s="49">
        <f>'[1]Показатели для заполнения'!AU109</f>
        <v>62</v>
      </c>
      <c r="AA20" s="49">
        <f>'[1]Показатели для заполнения'!AV109</f>
        <v>62</v>
      </c>
      <c r="AB20" s="49">
        <f>'[1]Показатели для заполнения'!AW109</f>
        <v>62</v>
      </c>
      <c r="AC20" s="49">
        <f>'[1]Показатели для заполнения'!AX109</f>
        <v>62</v>
      </c>
      <c r="AD20" s="49">
        <f>'[1]Показатели для заполнения'!AY109</f>
        <v>62</v>
      </c>
      <c r="AE20" s="49">
        <f>'[1]Показатели для заполнения'!AZ109</f>
        <v>62</v>
      </c>
      <c r="AF20" s="49">
        <f>'[1]Показатели для заполнения'!BA109</f>
        <v>62</v>
      </c>
      <c r="AG20" s="49">
        <f>'[1]Показатели для заполнения'!BB109</f>
        <v>62</v>
      </c>
      <c r="AH20" s="49">
        <f>'[1]Показатели для заполнения'!BC109</f>
        <v>62</v>
      </c>
      <c r="AI20" s="49">
        <f>'[1]Показатели для заполнения'!BD109</f>
        <v>62</v>
      </c>
      <c r="AJ20" s="49">
        <f>'[1]Показатели для заполнения'!BE109</f>
        <v>62</v>
      </c>
      <c r="AK20" s="49">
        <f>'[1]Показатели для заполнения'!BF109</f>
        <v>62</v>
      </c>
      <c r="AL20" s="47">
        <f t="shared" si="1"/>
        <v>101.61290322580645</v>
      </c>
    </row>
    <row r="21" spans="1:38">
      <c r="A21" s="16">
        <v>16</v>
      </c>
      <c r="B21" s="16" t="str">
        <f>'[1]Показатели для заполнения'!B110</f>
        <v>10-этажные</v>
      </c>
      <c r="C21" s="24" t="str">
        <f>'[1]Показатели для заполнения'!C110</f>
        <v>ед.</v>
      </c>
      <c r="D21" s="49">
        <f>'[1]Показатели для заполнения'!Y110</f>
        <v>1</v>
      </c>
      <c r="E21" s="51">
        <v>1</v>
      </c>
      <c r="F21" s="49">
        <f>'[1]Показатели для заполнения'!AA110</f>
        <v>1</v>
      </c>
      <c r="G21" s="49">
        <f>'[1]Показатели для заполнения'!AB110</f>
        <v>1</v>
      </c>
      <c r="H21" s="49">
        <f>'[1]Показатели для заполнения'!AC110</f>
        <v>1</v>
      </c>
      <c r="I21" s="49">
        <f>'[1]Показатели для заполнения'!AD110</f>
        <v>1</v>
      </c>
      <c r="J21" s="49">
        <f>'[1]Показатели для заполнения'!AE110</f>
        <v>1</v>
      </c>
      <c r="K21" s="49">
        <f>'[1]Показатели для заполнения'!AF110</f>
        <v>1</v>
      </c>
      <c r="L21" s="49">
        <f>'[1]Показатели для заполнения'!AG110</f>
        <v>1</v>
      </c>
      <c r="M21" s="49">
        <f>'[1]Показатели для заполнения'!AH110</f>
        <v>1</v>
      </c>
      <c r="N21" s="49">
        <f>'[1]Показатели для заполнения'!AI110</f>
        <v>1</v>
      </c>
      <c r="O21" s="49">
        <f>'[1]Показатели для заполнения'!AJ110</f>
        <v>1</v>
      </c>
      <c r="P21" s="49">
        <f>'[1]Показатели для заполнения'!AK110</f>
        <v>1</v>
      </c>
      <c r="Q21" s="49">
        <f>'[1]Показатели для заполнения'!AL110</f>
        <v>1</v>
      </c>
      <c r="R21" s="49">
        <f>'[1]Показатели для заполнения'!AM110</f>
        <v>1</v>
      </c>
      <c r="S21" s="49">
        <f>'[1]Показатели для заполнения'!AN110</f>
        <v>1</v>
      </c>
      <c r="T21" s="49">
        <f>'[1]Показатели для заполнения'!AO110</f>
        <v>1</v>
      </c>
      <c r="U21" s="49">
        <f>'[1]Показатели для заполнения'!AP110</f>
        <v>1</v>
      </c>
      <c r="V21" s="49">
        <f>'[1]Показатели для заполнения'!AQ110</f>
        <v>1</v>
      </c>
      <c r="W21" s="49">
        <f>'[1]Показатели для заполнения'!AR110</f>
        <v>1</v>
      </c>
      <c r="X21" s="49">
        <f>'[1]Показатели для заполнения'!AS110</f>
        <v>1</v>
      </c>
      <c r="Y21" s="49">
        <f>'[1]Показатели для заполнения'!AT110</f>
        <v>1</v>
      </c>
      <c r="Z21" s="49">
        <f>'[1]Показатели для заполнения'!AU110</f>
        <v>1</v>
      </c>
      <c r="AA21" s="49">
        <f>'[1]Показатели для заполнения'!AV110</f>
        <v>1</v>
      </c>
      <c r="AB21" s="49">
        <f>'[1]Показатели для заполнения'!AW110</f>
        <v>1</v>
      </c>
      <c r="AC21" s="49">
        <f>'[1]Показатели для заполнения'!AX110</f>
        <v>1</v>
      </c>
      <c r="AD21" s="49">
        <f>'[1]Показатели для заполнения'!AY110</f>
        <v>1</v>
      </c>
      <c r="AE21" s="49">
        <f>'[1]Показатели для заполнения'!AZ110</f>
        <v>1</v>
      </c>
      <c r="AF21" s="49">
        <f>'[1]Показатели для заполнения'!BA110</f>
        <v>1</v>
      </c>
      <c r="AG21" s="49">
        <f>'[1]Показатели для заполнения'!BB110</f>
        <v>1</v>
      </c>
      <c r="AH21" s="49">
        <f>'[1]Показатели для заполнения'!BC110</f>
        <v>1</v>
      </c>
      <c r="AI21" s="49">
        <f>'[1]Показатели для заполнения'!BD110</f>
        <v>1</v>
      </c>
      <c r="AJ21" s="49">
        <f>'[1]Показатели для заполнения'!BE110</f>
        <v>1</v>
      </c>
      <c r="AK21" s="49">
        <f>'[1]Показатели для заполнения'!BF110</f>
        <v>1</v>
      </c>
      <c r="AL21" s="47">
        <f t="shared" si="1"/>
        <v>100</v>
      </c>
    </row>
    <row r="22" spans="1:38">
      <c r="A22" s="65" t="s">
        <v>1</v>
      </c>
      <c r="B22" s="65" t="str">
        <f>'[1]Показатели для заполнения'!B3</f>
        <v>Наименование показателя</v>
      </c>
      <c r="C22" s="65" t="str">
        <f>'[1]Показатели для заполнения'!C3</f>
        <v>Ед. изм.</v>
      </c>
      <c r="D22" s="70">
        <v>2019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</row>
    <row r="23" spans="1:38" ht="107.25" customHeight="1">
      <c r="A23" s="65"/>
      <c r="B23" s="65"/>
      <c r="C23" s="65"/>
      <c r="D23" s="2" t="s">
        <v>2</v>
      </c>
      <c r="E23" s="2" t="s">
        <v>21</v>
      </c>
      <c r="F23" s="14" t="s">
        <v>4</v>
      </c>
      <c r="G23" s="14" t="s">
        <v>3</v>
      </c>
      <c r="H23" s="14" t="s">
        <v>4</v>
      </c>
      <c r="I23" s="14" t="s">
        <v>3</v>
      </c>
      <c r="J23" s="14" t="s">
        <v>4</v>
      </c>
      <c r="K23" s="14" t="s">
        <v>3</v>
      </c>
      <c r="L23" s="14" t="s">
        <v>4</v>
      </c>
      <c r="M23" s="14" t="s">
        <v>3</v>
      </c>
      <c r="N23" s="14" t="s">
        <v>4</v>
      </c>
      <c r="O23" s="14" t="s">
        <v>3</v>
      </c>
      <c r="P23" s="14" t="s">
        <v>4</v>
      </c>
      <c r="Q23" s="14" t="s">
        <v>3</v>
      </c>
      <c r="R23" s="14" t="s">
        <v>4</v>
      </c>
      <c r="S23" s="14" t="s">
        <v>3</v>
      </c>
      <c r="T23" s="14" t="s">
        <v>4</v>
      </c>
      <c r="U23" s="14" t="s">
        <v>3</v>
      </c>
      <c r="V23" s="14" t="s">
        <v>4</v>
      </c>
      <c r="W23" s="14" t="s">
        <v>3</v>
      </c>
      <c r="X23" s="14" t="s">
        <v>4</v>
      </c>
      <c r="Y23" s="14" t="s">
        <v>3</v>
      </c>
      <c r="Z23" s="14" t="s">
        <v>4</v>
      </c>
      <c r="AA23" s="14" t="s">
        <v>3</v>
      </c>
      <c r="AB23" s="14" t="s">
        <v>4</v>
      </c>
      <c r="AC23" s="14" t="s">
        <v>3</v>
      </c>
      <c r="AD23" s="14" t="s">
        <v>4</v>
      </c>
      <c r="AE23" s="14" t="s">
        <v>3</v>
      </c>
      <c r="AF23" s="14" t="s">
        <v>4</v>
      </c>
      <c r="AG23" s="14" t="s">
        <v>3</v>
      </c>
      <c r="AH23" s="14" t="s">
        <v>4</v>
      </c>
      <c r="AI23" s="14" t="s">
        <v>3</v>
      </c>
      <c r="AJ23" s="14" t="s">
        <v>4</v>
      </c>
      <c r="AK23" s="14" t="s">
        <v>3</v>
      </c>
      <c r="AL23" s="2" t="s">
        <v>28</v>
      </c>
    </row>
    <row r="24" spans="1:38" ht="29.25" customHeight="1">
      <c r="A24" s="16">
        <v>17</v>
      </c>
      <c r="B24" s="3" t="str">
        <f>'[1]Показатели для заполнения'!B111</f>
        <v>Ввод нежилых помещений</v>
      </c>
      <c r="C24" s="24" t="str">
        <f>'[1]Показатели для заполнения'!C111</f>
        <v>кв.м</v>
      </c>
      <c r="D24" s="50">
        <v>628.5</v>
      </c>
      <c r="E24" s="50">
        <v>108.7</v>
      </c>
      <c r="F24" s="50">
        <f>'[1]Показатели для заполнения'!AA112</f>
        <v>557.6</v>
      </c>
      <c r="G24" s="50">
        <f>'[1]Показатели для заполнения'!AB112</f>
        <v>629.70000000000005</v>
      </c>
      <c r="H24" s="50">
        <f>'[1]Показатели для заполнения'!AC112</f>
        <v>529.72</v>
      </c>
      <c r="I24" s="50">
        <f>'[1]Показатели для заполнения'!AD112</f>
        <v>623.40300000000002</v>
      </c>
      <c r="J24" s="50">
        <f>'[1]Показатели для заполнения'!AE112</f>
        <v>503.23399999999998</v>
      </c>
      <c r="K24" s="50">
        <f>'[1]Показатели для заполнения'!AF112</f>
        <v>617.16897000000006</v>
      </c>
      <c r="L24" s="50">
        <f>'[1]Показатели для заполнения'!AG112</f>
        <v>478.07229999999998</v>
      </c>
      <c r="M24" s="50">
        <f>'[1]Показатели для заполнения'!AH112</f>
        <v>610.99728030000006</v>
      </c>
      <c r="N24" s="50">
        <f>'[1]Показатели для заполнения'!AI112</f>
        <v>454.16868499999998</v>
      </c>
      <c r="O24" s="50">
        <f>'[1]Показатели для заполнения'!AJ112</f>
        <v>604.88730749700005</v>
      </c>
      <c r="P24" s="50">
        <f>'[1]Показатели для заполнения'!AK112</f>
        <v>431.46025074999994</v>
      </c>
      <c r="Q24" s="50">
        <f>'[1]Показатели для заполнения'!AL112</f>
        <v>598.83843442202999</v>
      </c>
      <c r="R24" s="50">
        <f>'[1]Показатели для заполнения'!AM112</f>
        <v>409.88723821249994</v>
      </c>
      <c r="S24" s="50">
        <f>'[1]Показатели для заполнения'!AN112</f>
        <v>592.85005007780967</v>
      </c>
      <c r="T24" s="50">
        <f>'[1]Показатели для заполнения'!AO112</f>
        <v>389.39287630187494</v>
      </c>
      <c r="U24" s="50">
        <f>'[1]Показатели для заполнения'!AP112</f>
        <v>586.92154957703156</v>
      </c>
      <c r="V24" s="50">
        <f>'[1]Показатели для заполнения'!AQ112</f>
        <v>369.92323248678116</v>
      </c>
      <c r="W24" s="50">
        <f>'[1]Показатели для заполнения'!AR112</f>
        <v>581.05233408126128</v>
      </c>
      <c r="X24" s="50">
        <f>'[1]Показатели для заполнения'!AS112</f>
        <v>351.42707086244206</v>
      </c>
      <c r="Y24" s="50">
        <f>'[1]Показатели для заполнения'!AT112</f>
        <v>575.24181074044861</v>
      </c>
      <c r="Z24" s="50">
        <f>'[1]Показатели для заполнения'!AU112</f>
        <v>333.85571731931992</v>
      </c>
      <c r="AA24" s="50">
        <f>'[1]Показатели для заполнения'!AV112</f>
        <v>569.48939263304408</v>
      </c>
      <c r="AB24" s="50">
        <f>'[1]Показатели для заполнения'!AW112</f>
        <v>317.16293145335391</v>
      </c>
      <c r="AC24" s="50">
        <f>'[1]Показатели для заполнения'!AX112</f>
        <v>563.79449870671363</v>
      </c>
      <c r="AD24" s="50">
        <f>'[1]Показатели для заполнения'!AY112</f>
        <v>301.30478488068621</v>
      </c>
      <c r="AE24" s="50">
        <f>'[1]Показатели для заполнения'!AZ112</f>
        <v>558.15655371964647</v>
      </c>
      <c r="AF24" s="50">
        <f>'[1]Показатели для заполнения'!BA112</f>
        <v>286.23954563665188</v>
      </c>
      <c r="AG24" s="50">
        <f>'[1]Показатели для заполнения'!BB112</f>
        <v>552.57498818244994</v>
      </c>
      <c r="AH24" s="50">
        <f>'[1]Показатели для заполнения'!BC112</f>
        <v>271.9275683548193</v>
      </c>
      <c r="AI24" s="50">
        <f>'[1]Показатели для заполнения'!BD112</f>
        <v>547.04923830062546</v>
      </c>
      <c r="AJ24" s="50">
        <f>'[1]Показатели для заполнения'!BE112</f>
        <v>258.33118993707831</v>
      </c>
      <c r="AK24" s="50">
        <f>'[1]Показатели для заполнения'!BF112</f>
        <v>541.57874591761924</v>
      </c>
      <c r="AL24" s="47">
        <f t="shared" ref="AL24:AL31" si="2">E24/D24*100</f>
        <v>17.295147175815433</v>
      </c>
    </row>
    <row r="25" spans="1:38" ht="27" customHeight="1">
      <c r="A25" s="16">
        <v>18</v>
      </c>
      <c r="B25" s="3" t="str">
        <f>'[1]Показатели для заполнения'!B112</f>
        <v>Ввод складских помещений</v>
      </c>
      <c r="C25" s="24" t="str">
        <f>'[1]Показатели для заполнения'!C112</f>
        <v>кв.м</v>
      </c>
      <c r="D25" s="50">
        <v>78.3</v>
      </c>
      <c r="E25" s="50">
        <v>0</v>
      </c>
      <c r="F25" s="50">
        <f>'[1]Показатели для заполнения'!AA113</f>
        <v>72</v>
      </c>
      <c r="G25" s="50">
        <f>'[1]Показатели для заполнения'!AB113</f>
        <v>79.2</v>
      </c>
      <c r="H25" s="50">
        <f>'[1]Показатели для заполнения'!AC113</f>
        <v>68.399999999999991</v>
      </c>
      <c r="I25" s="50">
        <f>'[1]Показатели для заполнения'!AD113</f>
        <v>78.408000000000001</v>
      </c>
      <c r="J25" s="50">
        <f>'[1]Показатели для заполнения'!AE113</f>
        <v>64.97999999999999</v>
      </c>
      <c r="K25" s="50">
        <f>'[1]Показатели для заполнения'!AF113</f>
        <v>77.623919999999998</v>
      </c>
      <c r="L25" s="50">
        <f>'[1]Показатели для заполнения'!AG113</f>
        <v>61.730999999999987</v>
      </c>
      <c r="M25" s="50">
        <f>'[1]Показатели для заполнения'!AH113</f>
        <v>76.847680799999992</v>
      </c>
      <c r="N25" s="50">
        <f>'[1]Показатели для заполнения'!AI113</f>
        <v>58.644449999999985</v>
      </c>
      <c r="O25" s="50">
        <f>'[1]Показатели для заполнения'!AJ113</f>
        <v>76.079203991999989</v>
      </c>
      <c r="P25" s="50">
        <f>'[1]Показатели для заполнения'!AK113</f>
        <v>55.712227499999983</v>
      </c>
      <c r="Q25" s="50">
        <f>'[1]Показатели для заполнения'!AL113</f>
        <v>75.318411952079984</v>
      </c>
      <c r="R25" s="50">
        <f>'[1]Показатели для заполнения'!AM113</f>
        <v>52.926616124999981</v>
      </c>
      <c r="S25" s="50">
        <f>'[1]Показатели для заполнения'!AN113</f>
        <v>74.565227832559188</v>
      </c>
      <c r="T25" s="50">
        <f>'[1]Показатели для заполнения'!AO113</f>
        <v>50.280285318749982</v>
      </c>
      <c r="U25" s="50">
        <f>'[1]Показатели для заполнения'!AP113</f>
        <v>73.819575554233595</v>
      </c>
      <c r="V25" s="50">
        <f>'[1]Показатели для заполнения'!AQ113</f>
        <v>47.766271052812478</v>
      </c>
      <c r="W25" s="50">
        <f>'[1]Показатели для заполнения'!AR113</f>
        <v>73.081379798691259</v>
      </c>
      <c r="X25" s="50">
        <f>'[1]Показатели для заполнения'!AS113</f>
        <v>45.377957500171853</v>
      </c>
      <c r="Y25" s="50">
        <f>'[1]Показатели для заполнения'!AT113</f>
        <v>72.350566000704347</v>
      </c>
      <c r="Z25" s="50">
        <f>'[1]Показатели для заполнения'!AU113</f>
        <v>43.109059625163255</v>
      </c>
      <c r="AA25" s="50">
        <f>'[1]Показатели для заполнения'!AV113</f>
        <v>71.627060340697298</v>
      </c>
      <c r="AB25" s="50">
        <f>'[1]Показатели для заполнения'!AW113</f>
        <v>40.95360664390509</v>
      </c>
      <c r="AC25" s="50">
        <f>'[1]Показатели для заполнения'!AX113</f>
        <v>70.91078973729033</v>
      </c>
      <c r="AD25" s="50">
        <f>'[1]Показатели для заполнения'!AY113</f>
        <v>38.905926311709834</v>
      </c>
      <c r="AE25" s="50">
        <f>'[1]Показатели для заполнения'!AZ113</f>
        <v>70.201681839917427</v>
      </c>
      <c r="AF25" s="50">
        <f>'[1]Показатели для заполнения'!BA113</f>
        <v>36.960629996124339</v>
      </c>
      <c r="AG25" s="50">
        <f>'[1]Показатели для заполнения'!BB113</f>
        <v>69.499665021518254</v>
      </c>
      <c r="AH25" s="50">
        <f>'[1]Показатели для заполнения'!BC113</f>
        <v>35.112598496318121</v>
      </c>
      <c r="AI25" s="50">
        <f>'[1]Показатели для заполнения'!BD113</f>
        <v>68.804668371303066</v>
      </c>
      <c r="AJ25" s="50">
        <f>'[1]Показатели для заполнения'!BE113</f>
        <v>33.356968571502215</v>
      </c>
      <c r="AK25" s="50">
        <f>'[1]Показатели для заполнения'!BF113</f>
        <v>68.11662168759004</v>
      </c>
      <c r="AL25" s="47">
        <f t="shared" si="2"/>
        <v>0</v>
      </c>
    </row>
    <row r="26" spans="1:38" ht="22.5" customHeight="1">
      <c r="A26" s="16">
        <v>19</v>
      </c>
      <c r="B26" s="3" t="str">
        <f>'[1]Показатели для заполнения'!B113</f>
        <v>Ввод  офисных помещений</v>
      </c>
      <c r="C26" s="24" t="str">
        <f>'[1]Показатели для заполнения'!C113</f>
        <v>кв.м</v>
      </c>
      <c r="D26" s="50">
        <v>814</v>
      </c>
      <c r="E26" s="50">
        <v>108.2</v>
      </c>
      <c r="F26" s="50">
        <f>'[1]Показатели для заполнения'!AA114</f>
        <v>614</v>
      </c>
      <c r="G26" s="50">
        <f>'[1]Показатели для заполнения'!AB114</f>
        <v>813.6</v>
      </c>
      <c r="H26" s="50">
        <f>'[1]Показатели для заполнения'!AC114</f>
        <v>583.29999999999995</v>
      </c>
      <c r="I26" s="50">
        <f>'[1]Показатели для заполнения'!AD114</f>
        <v>805.46400000000006</v>
      </c>
      <c r="J26" s="50">
        <f>'[1]Показатели для заполнения'!AE114</f>
        <v>554.13499999999988</v>
      </c>
      <c r="K26" s="50">
        <f>'[1]Показатели для заполнения'!AF114</f>
        <v>797.40935999999999</v>
      </c>
      <c r="L26" s="50">
        <f>'[1]Показатели для заполнения'!AG114</f>
        <v>526.42824999999982</v>
      </c>
      <c r="M26" s="50">
        <f>'[1]Показатели для заполнения'!AH114</f>
        <v>789.43526639999993</v>
      </c>
      <c r="N26" s="50">
        <f>'[1]Показатели для заполнения'!AI114</f>
        <v>500.10683749999981</v>
      </c>
      <c r="O26" s="50">
        <f>'[1]Показатели для заполнения'!AJ114</f>
        <v>781.54091373599988</v>
      </c>
      <c r="P26" s="50">
        <f>'[1]Показатели для заполнения'!AK114</f>
        <v>475.10149562499981</v>
      </c>
      <c r="Q26" s="50">
        <f>'[1]Показатели для заполнения'!AL114</f>
        <v>773.72550459863987</v>
      </c>
      <c r="R26" s="50">
        <f>'[1]Показатели для заполнения'!AM114</f>
        <v>451.3464208437498</v>
      </c>
      <c r="S26" s="50">
        <f>'[1]Показатели для заполнения'!AN114</f>
        <v>765.98824955265343</v>
      </c>
      <c r="T26" s="50">
        <f>'[1]Показатели для заполнения'!AO114</f>
        <v>428.77909980156227</v>
      </c>
      <c r="U26" s="50">
        <f>'[1]Показатели для заполнения'!AP114</f>
        <v>758.32836705712691</v>
      </c>
      <c r="V26" s="50">
        <f>'[1]Показатели для заполнения'!AQ114</f>
        <v>407.34014481148415</v>
      </c>
      <c r="W26" s="50">
        <f>'[1]Показатели для заполнения'!AR114</f>
        <v>750.74508338655562</v>
      </c>
      <c r="X26" s="50">
        <f>'[1]Показатели для заполнения'!AS114</f>
        <v>386.9731375709099</v>
      </c>
      <c r="Y26" s="50">
        <f>'[1]Показатели для заполнения'!AT114</f>
        <v>743.23763255269</v>
      </c>
      <c r="Z26" s="50">
        <f>'[1]Показатели для заполнения'!AU114</f>
        <v>367.62448069236439</v>
      </c>
      <c r="AA26" s="50">
        <f>'[1]Показатели для заполнения'!AV114</f>
        <v>735.80525622716311</v>
      </c>
      <c r="AB26" s="50">
        <f>'[1]Показатели для заполнения'!AW114</f>
        <v>349.24325665774614</v>
      </c>
      <c r="AC26" s="50">
        <f>'[1]Показатели для заполнения'!AX114</f>
        <v>728.4472036648915</v>
      </c>
      <c r="AD26" s="50">
        <f>'[1]Показатели для заполнения'!AY114</f>
        <v>331.78109382485883</v>
      </c>
      <c r="AE26" s="50">
        <f>'[1]Показатели для заполнения'!AZ114</f>
        <v>721.16273162824257</v>
      </c>
      <c r="AF26" s="50">
        <f>'[1]Показатели для заполнения'!BA114</f>
        <v>315.19203913361588</v>
      </c>
      <c r="AG26" s="50">
        <f>'[1]Показатели для заполнения'!BB114</f>
        <v>713.95110431196008</v>
      </c>
      <c r="AH26" s="50">
        <f>'[1]Показатели для заполнения'!BC114</f>
        <v>299.43243717693508</v>
      </c>
      <c r="AI26" s="50">
        <f>'[1]Показатели для заполнения'!BD114</f>
        <v>706.81159326884051</v>
      </c>
      <c r="AJ26" s="50">
        <f>'[1]Показатели для заполнения'!BE114</f>
        <v>284.46081531808829</v>
      </c>
      <c r="AK26" s="50">
        <f>'[1]Показатели для заполнения'!BF114</f>
        <v>699.74347733615207</v>
      </c>
      <c r="AL26" s="47">
        <f t="shared" si="2"/>
        <v>13.292383292383292</v>
      </c>
    </row>
    <row r="27" spans="1:38" ht="19.5" customHeight="1">
      <c r="A27" s="16">
        <v>20</v>
      </c>
      <c r="B27" s="3" t="str">
        <f>'[1]Показатели для заполнения'!B114</f>
        <v>Ввод  торговых помещений</v>
      </c>
      <c r="C27" s="24" t="str">
        <f>'[1]Показатели для заполнения'!C114</f>
        <v>кв.м</v>
      </c>
      <c r="D27" s="50">
        <f>'[1]Показатели для заполнения'!Y115</f>
        <v>0</v>
      </c>
      <c r="E27" s="50">
        <v>603.6</v>
      </c>
      <c r="F27" s="50">
        <f>'[1]Показатели для заполнения'!AA115</f>
        <v>0</v>
      </c>
      <c r="G27" s="50" t="str">
        <f>'[1]Показатели для заполнения'!AB115</f>
        <v>-</v>
      </c>
      <c r="H27" s="50">
        <f>'[1]Показатели для заполнения'!AC115</f>
        <v>0</v>
      </c>
      <c r="I27" s="50" t="str">
        <f>'[1]Показатели для заполнения'!AD115</f>
        <v>-</v>
      </c>
      <c r="J27" s="50">
        <f>'[1]Показатели для заполнения'!AE115</f>
        <v>0</v>
      </c>
      <c r="K27" s="50" t="str">
        <f>'[1]Показатели для заполнения'!AF115</f>
        <v>-</v>
      </c>
      <c r="L27" s="50">
        <f>'[1]Показатели для заполнения'!AG115</f>
        <v>0</v>
      </c>
      <c r="M27" s="50" t="str">
        <f>'[1]Показатели для заполнения'!AH115</f>
        <v>-</v>
      </c>
      <c r="N27" s="50">
        <f>'[1]Показатели для заполнения'!AI115</f>
        <v>0</v>
      </c>
      <c r="O27" s="50" t="str">
        <f>'[1]Показатели для заполнения'!AJ115</f>
        <v>-</v>
      </c>
      <c r="P27" s="50">
        <f>'[1]Показатели для заполнения'!AK115</f>
        <v>0</v>
      </c>
      <c r="Q27" s="50" t="str">
        <f>'[1]Показатели для заполнения'!AL115</f>
        <v>-</v>
      </c>
      <c r="R27" s="50">
        <f>'[1]Показатели для заполнения'!AM115</f>
        <v>0</v>
      </c>
      <c r="S27" s="50" t="str">
        <f>'[1]Показатели для заполнения'!AN115</f>
        <v>-</v>
      </c>
      <c r="T27" s="50">
        <f>'[1]Показатели для заполнения'!AO115</f>
        <v>0</v>
      </c>
      <c r="U27" s="50" t="str">
        <f>'[1]Показатели для заполнения'!AP115</f>
        <v>-</v>
      </c>
      <c r="V27" s="50">
        <f>'[1]Показатели для заполнения'!AQ115</f>
        <v>0</v>
      </c>
      <c r="W27" s="50" t="str">
        <f>'[1]Показатели для заполнения'!AR115</f>
        <v>-</v>
      </c>
      <c r="X27" s="50">
        <f>'[1]Показатели для заполнения'!AS115</f>
        <v>0</v>
      </c>
      <c r="Y27" s="50" t="str">
        <f>'[1]Показатели для заполнения'!AT115</f>
        <v>-</v>
      </c>
      <c r="Z27" s="50">
        <f>'[1]Показатели для заполнения'!AU115</f>
        <v>0</v>
      </c>
      <c r="AA27" s="50" t="str">
        <f>'[1]Показатели для заполнения'!AV115</f>
        <v>-</v>
      </c>
      <c r="AB27" s="50">
        <f>'[1]Показатели для заполнения'!AW115</f>
        <v>0</v>
      </c>
      <c r="AC27" s="50" t="str">
        <f>'[1]Показатели для заполнения'!AX115</f>
        <v>-</v>
      </c>
      <c r="AD27" s="50">
        <f>'[1]Показатели для заполнения'!AY115</f>
        <v>0</v>
      </c>
      <c r="AE27" s="50" t="str">
        <f>'[1]Показатели для заполнения'!AZ115</f>
        <v>-</v>
      </c>
      <c r="AF27" s="50">
        <f>'[1]Показатели для заполнения'!BA115</f>
        <v>0</v>
      </c>
      <c r="AG27" s="50" t="str">
        <f>'[1]Показатели для заполнения'!BB115</f>
        <v>-</v>
      </c>
      <c r="AH27" s="50">
        <f>'[1]Показатели для заполнения'!BC115</f>
        <v>0</v>
      </c>
      <c r="AI27" s="50" t="str">
        <f>'[1]Показатели для заполнения'!BD115</f>
        <v>-</v>
      </c>
      <c r="AJ27" s="50">
        <f>'[1]Показатели для заполнения'!BE115</f>
        <v>0</v>
      </c>
      <c r="AK27" s="50" t="str">
        <f>'[1]Показатели для заполнения'!BF115</f>
        <v>-</v>
      </c>
      <c r="AL27" s="47" t="s">
        <v>22</v>
      </c>
    </row>
    <row r="28" spans="1:38" ht="18.75" customHeight="1">
      <c r="A28" s="16">
        <v>21</v>
      </c>
      <c r="B28" s="3" t="str">
        <f>'[1]Показатели для заполнения'!B115</f>
        <v>Ввод  гостиничных помещений</v>
      </c>
      <c r="C28" s="24" t="str">
        <f>'[1]Показатели для заполнения'!C115</f>
        <v>кв.м</v>
      </c>
      <c r="D28" s="50">
        <v>1695</v>
      </c>
      <c r="E28" s="50">
        <v>0</v>
      </c>
      <c r="F28" s="50">
        <f>'[1]Показатели для заполнения'!AA116</f>
        <v>1600</v>
      </c>
      <c r="G28" s="50">
        <f>'[1]Показатели для заполнения'!AB116</f>
        <v>1693.1</v>
      </c>
      <c r="H28" s="50">
        <f>'[1]Показатели для заполнения'!AC116</f>
        <v>1688</v>
      </c>
      <c r="I28" s="50">
        <f>'[1]Показатели для заполнения'!AD116</f>
        <v>1694.8</v>
      </c>
      <c r="J28" s="50">
        <f>'[1]Показатели для заполнения'!AE116</f>
        <v>1598.1</v>
      </c>
      <c r="K28" s="50">
        <f>'[1]Показатели для заполнения'!AF116</f>
        <v>1695.3</v>
      </c>
      <c r="L28" s="50">
        <f>'[1]Показатели для заполнения'!AG116</f>
        <v>1599.8</v>
      </c>
      <c r="M28" s="50">
        <f>'[1]Показатели для заполнения'!AH116</f>
        <v>1698.5</v>
      </c>
      <c r="N28" s="50">
        <f>'[1]Показатели для заполнения'!AI116</f>
        <v>1689.6</v>
      </c>
      <c r="O28" s="50">
        <f>'[1]Показатели для заполнения'!AJ116</f>
        <v>1701</v>
      </c>
      <c r="P28" s="50">
        <f>'[1]Показатели для заполнения'!AK116</f>
        <v>1568</v>
      </c>
      <c r="Q28" s="50">
        <f>'[1]Показатели для заполнения'!AL116</f>
        <v>1705</v>
      </c>
      <c r="R28" s="50">
        <f>'[1]Показатели для заполнения'!AM116</f>
        <v>1688.8</v>
      </c>
      <c r="S28" s="50">
        <f>'[1]Показатели для заполнения'!AN116</f>
        <v>1707.2</v>
      </c>
      <c r="T28" s="50">
        <f>'[1]Показатели для заполнения'!AO116</f>
        <v>1685.4</v>
      </c>
      <c r="U28" s="50">
        <f>'[1]Показатели для заполнения'!AP116</f>
        <v>1708</v>
      </c>
      <c r="V28" s="50">
        <f>'[1]Показатели для заполнения'!AQ116</f>
        <v>1700</v>
      </c>
      <c r="W28" s="50">
        <f>'[1]Показатели для заполнения'!AR116</f>
        <v>1709.6</v>
      </c>
      <c r="X28" s="50">
        <f>'[1]Показатели для заполнения'!AS116</f>
        <v>1690</v>
      </c>
      <c r="Y28" s="50">
        <f>'[1]Показатели для заполнения'!AT116</f>
        <v>1711</v>
      </c>
      <c r="Z28" s="50">
        <f>'[1]Показатели для заполнения'!AU116</f>
        <v>1685.9</v>
      </c>
      <c r="AA28" s="50">
        <f>'[1]Показатели для заполнения'!AV116</f>
        <v>1715.7</v>
      </c>
      <c r="AB28" s="50">
        <f>'[1]Показатели для заполнения'!AW116</f>
        <v>1711.2</v>
      </c>
      <c r="AC28" s="50">
        <f>'[1]Показатели для заполнения'!AX116</f>
        <v>1720</v>
      </c>
      <c r="AD28" s="50">
        <f>'[1]Показатели для заполнения'!AY116</f>
        <v>1684.3</v>
      </c>
      <c r="AE28" s="50">
        <f>'[1]Показатели для заполнения'!AZ116</f>
        <v>1726.5</v>
      </c>
      <c r="AF28" s="50">
        <f>'[1]Показатели для заполнения'!BA116</f>
        <v>1689.6</v>
      </c>
      <c r="AG28" s="50">
        <f>'[1]Показатели для заполнения'!BB116</f>
        <v>1729.2</v>
      </c>
      <c r="AH28" s="50">
        <f>'[1]Показатели для заполнения'!BC116</f>
        <v>1702.2</v>
      </c>
      <c r="AI28" s="50">
        <f>'[1]Показатели для заполнения'!BD116</f>
        <v>1735</v>
      </c>
      <c r="AJ28" s="50">
        <f>'[1]Показатели для заполнения'!BE116</f>
        <v>1697.5</v>
      </c>
      <c r="AK28" s="50">
        <f>'[1]Показатели для заполнения'!BF116</f>
        <v>1742</v>
      </c>
      <c r="AL28" s="47">
        <f t="shared" si="2"/>
        <v>0</v>
      </c>
    </row>
    <row r="29" spans="1:38" ht="24" customHeight="1">
      <c r="A29" s="16">
        <v>22</v>
      </c>
      <c r="B29" s="3" t="str">
        <f>'[1]Показатели для заполнения'!B116</f>
        <v>Ввод промышленных помещений</v>
      </c>
      <c r="C29" s="24" t="str">
        <f>'[1]Показатели для заполнения'!C116</f>
        <v>кв.м</v>
      </c>
      <c r="D29" s="52">
        <f>'[1]Показатели для заполнения'!Y117</f>
        <v>3</v>
      </c>
      <c r="E29" s="52">
        <v>2780.37</v>
      </c>
      <c r="F29" s="52">
        <f>'[1]Показатели для заполнения'!AA117</f>
        <v>3</v>
      </c>
      <c r="G29" s="52">
        <f>'[1]Показатели для заполнения'!AB117</f>
        <v>3</v>
      </c>
      <c r="H29" s="52">
        <f>'[1]Показатели для заполнения'!AC117</f>
        <v>3</v>
      </c>
      <c r="I29" s="52">
        <f>'[1]Показатели для заполнения'!AD117</f>
        <v>3</v>
      </c>
      <c r="J29" s="52">
        <f>'[1]Показатели для заполнения'!AE117</f>
        <v>3</v>
      </c>
      <c r="K29" s="52">
        <f>'[1]Показатели для заполнения'!AF117</f>
        <v>3</v>
      </c>
      <c r="L29" s="52">
        <f>'[1]Показатели для заполнения'!AG117</f>
        <v>3</v>
      </c>
      <c r="M29" s="52">
        <f>'[1]Показатели для заполнения'!AH117</f>
        <v>3</v>
      </c>
      <c r="N29" s="52">
        <f>'[1]Показатели для заполнения'!AI117</f>
        <v>3</v>
      </c>
      <c r="O29" s="52">
        <f>'[1]Показатели для заполнения'!AJ117</f>
        <v>3</v>
      </c>
      <c r="P29" s="52">
        <f>'[1]Показатели для заполнения'!AK117</f>
        <v>3</v>
      </c>
      <c r="Q29" s="52">
        <f>'[1]Показатели для заполнения'!AL117</f>
        <v>3</v>
      </c>
      <c r="R29" s="52">
        <f>'[1]Показатели для заполнения'!AM117</f>
        <v>3</v>
      </c>
      <c r="S29" s="52">
        <f>'[1]Показатели для заполнения'!AN117</f>
        <v>3</v>
      </c>
      <c r="T29" s="52">
        <f>'[1]Показатели для заполнения'!AO117</f>
        <v>3</v>
      </c>
      <c r="U29" s="52">
        <f>'[1]Показатели для заполнения'!AP117</f>
        <v>3</v>
      </c>
      <c r="V29" s="52">
        <f>'[1]Показатели для заполнения'!AQ117</f>
        <v>3</v>
      </c>
      <c r="W29" s="52">
        <f>'[1]Показатели для заполнения'!AR117</f>
        <v>3</v>
      </c>
      <c r="X29" s="52">
        <f>'[1]Показатели для заполнения'!AS117</f>
        <v>3</v>
      </c>
      <c r="Y29" s="52">
        <f>'[1]Показатели для заполнения'!AT117</f>
        <v>3</v>
      </c>
      <c r="Z29" s="52">
        <f>'[1]Показатели для заполнения'!AU117</f>
        <v>3</v>
      </c>
      <c r="AA29" s="52">
        <f>'[1]Показатели для заполнения'!AV117</f>
        <v>3</v>
      </c>
      <c r="AB29" s="52">
        <f>'[1]Показатели для заполнения'!AW117</f>
        <v>3</v>
      </c>
      <c r="AC29" s="52">
        <f>'[1]Показатели для заполнения'!AX117</f>
        <v>3</v>
      </c>
      <c r="AD29" s="52">
        <f>'[1]Показатели для заполнения'!AY117</f>
        <v>3</v>
      </c>
      <c r="AE29" s="52">
        <f>'[1]Показатели для заполнения'!AZ117</f>
        <v>3</v>
      </c>
      <c r="AF29" s="52">
        <f>'[1]Показатели для заполнения'!BA117</f>
        <v>3</v>
      </c>
      <c r="AG29" s="52">
        <f>'[1]Показатели для заполнения'!BB117</f>
        <v>3</v>
      </c>
      <c r="AH29" s="52">
        <f>'[1]Показатели для заполнения'!BC117</f>
        <v>3</v>
      </c>
      <c r="AI29" s="52">
        <f>'[1]Показатели для заполнения'!BD117</f>
        <v>4</v>
      </c>
      <c r="AJ29" s="52">
        <f>'[1]Показатели для заполнения'!BE117</f>
        <v>3</v>
      </c>
      <c r="AK29" s="52">
        <f>'[1]Показатели для заполнения'!BF117</f>
        <v>4</v>
      </c>
      <c r="AL29" s="53" t="s">
        <v>31</v>
      </c>
    </row>
    <row r="30" spans="1:38" ht="18.75" customHeight="1">
      <c r="A30" s="16">
        <v>23</v>
      </c>
      <c r="B30" s="16" t="str">
        <f>'[1]Показатели для заполнения'!B117</f>
        <v>Наличие публичных пространств</v>
      </c>
      <c r="C30" s="24" t="str">
        <f>'[1]Показатели для заполнения'!C117</f>
        <v>едениц</v>
      </c>
      <c r="D30" s="50">
        <f>'[1]Показатели для заполнения'!Y82</f>
        <v>6</v>
      </c>
      <c r="E30" s="50">
        <v>10</v>
      </c>
      <c r="F30" s="50">
        <f>'[1]Показатели для заполнения'!AA82</f>
        <v>6</v>
      </c>
      <c r="G30" s="50">
        <f>'[1]Показатели для заполнения'!AB82</f>
        <v>6</v>
      </c>
      <c r="H30" s="50">
        <f>'[1]Показатели для заполнения'!AC82</f>
        <v>6</v>
      </c>
      <c r="I30" s="50">
        <f>'[1]Показатели для заполнения'!AD82</f>
        <v>6</v>
      </c>
      <c r="J30" s="50">
        <f>'[1]Показатели для заполнения'!AE82</f>
        <v>6</v>
      </c>
      <c r="K30" s="50">
        <f>'[1]Показатели для заполнения'!AF82</f>
        <v>6</v>
      </c>
      <c r="L30" s="50">
        <f>'[1]Показатели для заполнения'!AG82</f>
        <v>6</v>
      </c>
      <c r="M30" s="50">
        <f>'[1]Показатели для заполнения'!AH82</f>
        <v>6</v>
      </c>
      <c r="N30" s="50">
        <f>'[1]Показатели для заполнения'!AI82</f>
        <v>6</v>
      </c>
      <c r="O30" s="50">
        <f>'[1]Показатели для заполнения'!AJ82</f>
        <v>6</v>
      </c>
      <c r="P30" s="50">
        <f>'[1]Показатели для заполнения'!AK82</f>
        <v>6</v>
      </c>
      <c r="Q30" s="50">
        <f>'[1]Показатели для заполнения'!AL82</f>
        <v>6</v>
      </c>
      <c r="R30" s="50">
        <f>'[1]Показатели для заполнения'!AM82</f>
        <v>6</v>
      </c>
      <c r="S30" s="50">
        <f>'[1]Показатели для заполнения'!AN82</f>
        <v>7</v>
      </c>
      <c r="T30" s="50">
        <f>'[1]Показатели для заполнения'!AO82</f>
        <v>6</v>
      </c>
      <c r="U30" s="50">
        <f>'[1]Показатели для заполнения'!AP82</f>
        <v>7</v>
      </c>
      <c r="V30" s="50">
        <f>'[1]Показатели для заполнения'!AQ82</f>
        <v>6</v>
      </c>
      <c r="W30" s="50">
        <f>'[1]Показатели для заполнения'!AR82</f>
        <v>7</v>
      </c>
      <c r="X30" s="50">
        <f>'[1]Показатели для заполнения'!AS82</f>
        <v>6</v>
      </c>
      <c r="Y30" s="50">
        <f>'[1]Показатели для заполнения'!AT82</f>
        <v>7</v>
      </c>
      <c r="Z30" s="50">
        <f>'[1]Показатели для заполнения'!AU82</f>
        <v>6</v>
      </c>
      <c r="AA30" s="50">
        <f>'[1]Показатели для заполнения'!AV82</f>
        <v>7</v>
      </c>
      <c r="AB30" s="50">
        <f>'[1]Показатели для заполнения'!AW82</f>
        <v>6</v>
      </c>
      <c r="AC30" s="50">
        <f>'[1]Показатели для заполнения'!AX82</f>
        <v>7</v>
      </c>
      <c r="AD30" s="50">
        <f>'[1]Показатели для заполнения'!AY82</f>
        <v>6</v>
      </c>
      <c r="AE30" s="50">
        <f>'[1]Показатели для заполнения'!AZ82</f>
        <v>7</v>
      </c>
      <c r="AF30" s="50">
        <f>'[1]Показатели для заполнения'!BA82</f>
        <v>6</v>
      </c>
      <c r="AG30" s="50">
        <f>'[1]Показатели для заполнения'!BB82</f>
        <v>7</v>
      </c>
      <c r="AH30" s="50">
        <f>'[1]Показатели для заполнения'!BC82</f>
        <v>6</v>
      </c>
      <c r="AI30" s="50">
        <f>'[1]Показатели для заполнения'!BD82</f>
        <v>7</v>
      </c>
      <c r="AJ30" s="50">
        <f>'[1]Показатели для заполнения'!BE82</f>
        <v>6</v>
      </c>
      <c r="AK30" s="50">
        <f>'[1]Показатели для заполнения'!BF82</f>
        <v>7</v>
      </c>
      <c r="AL30" s="47">
        <f t="shared" si="2"/>
        <v>166.66666666666669</v>
      </c>
    </row>
    <row r="31" spans="1:38" ht="21.75" customHeight="1">
      <c r="A31" s="16">
        <v>24</v>
      </c>
      <c r="B31" s="16" t="str">
        <f>'[1]Показатели для заполнения'!B118</f>
        <v>Реконструкция публичных пространств</v>
      </c>
      <c r="C31" s="24" t="str">
        <f>'[1]Показатели для заполнения'!C118</f>
        <v>едениц</v>
      </c>
      <c r="D31" s="50">
        <f>'[1]Показатели для заполнения'!Y83</f>
        <v>1</v>
      </c>
      <c r="E31" s="50">
        <v>1</v>
      </c>
      <c r="F31" s="50">
        <f>'[1]Показатели для заполнения'!AA83</f>
        <v>1</v>
      </c>
      <c r="G31" s="50">
        <f>'[1]Показатели для заполнения'!AB83</f>
        <v>0</v>
      </c>
      <c r="H31" s="50">
        <f>'[1]Показатели для заполнения'!AC83</f>
        <v>2</v>
      </c>
      <c r="I31" s="50">
        <f>'[1]Показатели для заполнения'!AD83</f>
        <v>1</v>
      </c>
      <c r="J31" s="50">
        <f>'[1]Показатели для заполнения'!AE83</f>
        <v>2</v>
      </c>
      <c r="K31" s="50">
        <f>'[1]Показатели для заполнения'!AF83</f>
        <v>1</v>
      </c>
      <c r="L31" s="50">
        <f>'[1]Показатели для заполнения'!AG83</f>
        <v>2</v>
      </c>
      <c r="M31" s="50">
        <f>'[1]Показатели для заполнения'!AH83</f>
        <v>1</v>
      </c>
      <c r="N31" s="50">
        <f>'[1]Показатели для заполнения'!AI83</f>
        <v>1</v>
      </c>
      <c r="O31" s="50">
        <f>'[1]Показатели для заполнения'!AJ83</f>
        <v>2</v>
      </c>
      <c r="P31" s="50">
        <f>'[1]Показатели для заполнения'!AK83</f>
        <v>1</v>
      </c>
      <c r="Q31" s="50">
        <f>'[1]Показатели для заполнения'!AL83</f>
        <v>2</v>
      </c>
      <c r="R31" s="50">
        <f>'[1]Показатели для заполнения'!AM83</f>
        <v>2</v>
      </c>
      <c r="S31" s="50">
        <f>'[1]Показатели для заполнения'!AN83</f>
        <v>3</v>
      </c>
      <c r="T31" s="50">
        <f>'[1]Показатели для заполнения'!AO83</f>
        <v>2</v>
      </c>
      <c r="U31" s="50">
        <f>'[1]Показатели для заполнения'!AP83</f>
        <v>4</v>
      </c>
      <c r="V31" s="50">
        <f>'[1]Показатели для заполнения'!AQ83</f>
        <v>2</v>
      </c>
      <c r="W31" s="50">
        <f>'[1]Показатели для заполнения'!AR83</f>
        <v>4</v>
      </c>
      <c r="X31" s="50">
        <f>'[1]Показатели для заполнения'!AS83</f>
        <v>2</v>
      </c>
      <c r="Y31" s="50">
        <f>'[1]Показатели для заполнения'!AT83</f>
        <v>5</v>
      </c>
      <c r="Z31" s="50">
        <f>'[1]Показатели для заполнения'!AU83</f>
        <v>2</v>
      </c>
      <c r="AA31" s="50">
        <f>'[1]Показатели для заполнения'!AV83</f>
        <v>5</v>
      </c>
      <c r="AB31" s="50">
        <f>'[1]Показатели для заполнения'!AW83</f>
        <v>2</v>
      </c>
      <c r="AC31" s="50">
        <f>'[1]Показатели для заполнения'!AX83</f>
        <v>6</v>
      </c>
      <c r="AD31" s="50">
        <f>'[1]Показатели для заполнения'!AY83</f>
        <v>3</v>
      </c>
      <c r="AE31" s="50">
        <f>'[1]Показатели для заполнения'!AZ83</f>
        <v>6</v>
      </c>
      <c r="AF31" s="50">
        <f>'[1]Показатели для заполнения'!BA83</f>
        <v>3</v>
      </c>
      <c r="AG31" s="50">
        <f>'[1]Показатели для заполнения'!BB83</f>
        <v>6</v>
      </c>
      <c r="AH31" s="50">
        <f>'[1]Показатели для заполнения'!BC83</f>
        <v>3</v>
      </c>
      <c r="AI31" s="50">
        <f>'[1]Показатели для заполнения'!BD83</f>
        <v>6</v>
      </c>
      <c r="AJ31" s="50">
        <f>'[1]Показатели для заполнения'!BE83</f>
        <v>3</v>
      </c>
      <c r="AK31" s="50">
        <f>'[1]Показатели для заполнения'!BF83</f>
        <v>7</v>
      </c>
      <c r="AL31" s="47">
        <f t="shared" si="2"/>
        <v>100</v>
      </c>
    </row>
  </sheetData>
  <mergeCells count="10">
    <mergeCell ref="C1:AL1"/>
    <mergeCell ref="A4:A5"/>
    <mergeCell ref="B4:B5"/>
    <mergeCell ref="C4:C5"/>
    <mergeCell ref="D4:AL4"/>
    <mergeCell ref="D22:AL22"/>
    <mergeCell ref="A22:A23"/>
    <mergeCell ref="B22:B23"/>
    <mergeCell ref="C22:C23"/>
    <mergeCell ref="A2:AL2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4"/>
  <sheetViews>
    <sheetView tabSelected="1" view="pageBreakPreview" zoomScale="60" workbookViewId="0">
      <selection activeCell="AN13" sqref="AN13"/>
    </sheetView>
  </sheetViews>
  <sheetFormatPr defaultRowHeight="15"/>
  <cols>
    <col min="1" max="1" width="5.140625" customWidth="1"/>
    <col min="2" max="2" width="34" customWidth="1"/>
    <col min="4" max="4" width="10.140625" customWidth="1"/>
    <col min="5" max="5" width="8.85546875" customWidth="1"/>
    <col min="6" max="8" width="9.140625" hidden="1" customWidth="1"/>
    <col min="9" max="9" width="1.28515625" hidden="1" customWidth="1"/>
    <col min="10" max="37" width="9.140625" hidden="1" customWidth="1"/>
  </cols>
  <sheetData>
    <row r="1" spans="1:38">
      <c r="C1" s="64" t="s">
        <v>20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</row>
    <row r="2" spans="1:38" ht="67.5" customHeight="1">
      <c r="A2" s="69" t="s">
        <v>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</row>
    <row r="3" spans="1:38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8">
      <c r="A4" s="65" t="s">
        <v>1</v>
      </c>
      <c r="B4" s="65" t="str">
        <f>[1]Сценарии!B3</f>
        <v>Наименование показателя</v>
      </c>
      <c r="C4" s="65" t="str">
        <f>[1]Сценарии!C3</f>
        <v>Ед. изм.</v>
      </c>
      <c r="D4" s="70">
        <v>2019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</row>
    <row r="5" spans="1:38" ht="120.75" customHeight="1">
      <c r="A5" s="65"/>
      <c r="B5" s="65"/>
      <c r="C5" s="65"/>
      <c r="D5" s="14" t="s">
        <v>2</v>
      </c>
      <c r="E5" s="14" t="s">
        <v>21</v>
      </c>
      <c r="F5" s="14" t="s">
        <v>4</v>
      </c>
      <c r="G5" s="14" t="s">
        <v>3</v>
      </c>
      <c r="H5" s="14" t="s">
        <v>4</v>
      </c>
      <c r="I5" s="14" t="s">
        <v>3</v>
      </c>
      <c r="J5" s="14" t="s">
        <v>4</v>
      </c>
      <c r="K5" s="14" t="s">
        <v>3</v>
      </c>
      <c r="L5" s="14" t="s">
        <v>4</v>
      </c>
      <c r="M5" s="14" t="s">
        <v>3</v>
      </c>
      <c r="N5" s="14" t="s">
        <v>4</v>
      </c>
      <c r="O5" s="14" t="s">
        <v>3</v>
      </c>
      <c r="P5" s="14" t="s">
        <v>4</v>
      </c>
      <c r="Q5" s="14" t="s">
        <v>3</v>
      </c>
      <c r="R5" s="14" t="s">
        <v>4</v>
      </c>
      <c r="S5" s="14" t="s">
        <v>3</v>
      </c>
      <c r="T5" s="14" t="s">
        <v>4</v>
      </c>
      <c r="U5" s="14" t="s">
        <v>3</v>
      </c>
      <c r="V5" s="14" t="s">
        <v>4</v>
      </c>
      <c r="W5" s="14" t="s">
        <v>3</v>
      </c>
      <c r="X5" s="14" t="s">
        <v>4</v>
      </c>
      <c r="Y5" s="14" t="s">
        <v>3</v>
      </c>
      <c r="Z5" s="14" t="s">
        <v>4</v>
      </c>
      <c r="AA5" s="14" t="s">
        <v>3</v>
      </c>
      <c r="AB5" s="14" t="s">
        <v>4</v>
      </c>
      <c r="AC5" s="14" t="s">
        <v>3</v>
      </c>
      <c r="AD5" s="14" t="s">
        <v>4</v>
      </c>
      <c r="AE5" s="14" t="s">
        <v>3</v>
      </c>
      <c r="AF5" s="14" t="s">
        <v>4</v>
      </c>
      <c r="AG5" s="14" t="s">
        <v>3</v>
      </c>
      <c r="AH5" s="14" t="s">
        <v>4</v>
      </c>
      <c r="AI5" s="14" t="s">
        <v>3</v>
      </c>
      <c r="AJ5" s="14" t="s">
        <v>4</v>
      </c>
      <c r="AK5" s="14" t="s">
        <v>3</v>
      </c>
      <c r="AL5" s="2" t="s">
        <v>28</v>
      </c>
    </row>
    <row r="6" spans="1:38" ht="31.5" customHeight="1">
      <c r="A6" s="16">
        <v>1</v>
      </c>
      <c r="B6" s="16" t="str">
        <f>'[1]Показатели для заполнения'!B87</f>
        <v xml:space="preserve">Зарегистрировано преступлений </v>
      </c>
      <c r="C6" s="16" t="str">
        <f>'[1]Показатели для заполнения'!C87</f>
        <v>Ед. изм.</v>
      </c>
      <c r="D6" s="41">
        <v>1248</v>
      </c>
      <c r="E6" s="41">
        <v>1140</v>
      </c>
      <c r="F6" s="41">
        <f>'[1]Показатели для заполнения'!Y87</f>
        <v>1258</v>
      </c>
      <c r="G6" s="41">
        <f>'[1]Показатели для заполнения'!Z87</f>
        <v>1228</v>
      </c>
      <c r="H6" s="41">
        <f>'[1]Показатели для заполнения'!AA87</f>
        <v>1248</v>
      </c>
      <c r="I6" s="41">
        <f>'[1]Показатели для заполнения'!AB87</f>
        <v>1208</v>
      </c>
      <c r="J6" s="41">
        <f>'[1]Показатели для заполнения'!AC87</f>
        <v>1238</v>
      </c>
      <c r="K6" s="41">
        <f>'[1]Показатели для заполнения'!AD87</f>
        <v>1188</v>
      </c>
      <c r="L6" s="41">
        <f>'[1]Показатели для заполнения'!AE87</f>
        <v>1228</v>
      </c>
      <c r="M6" s="41">
        <f>'[1]Показатели для заполнения'!AF87</f>
        <v>1168</v>
      </c>
      <c r="N6" s="41">
        <f>'[1]Показатели для заполнения'!AG87</f>
        <v>1218</v>
      </c>
      <c r="O6" s="41">
        <f>'[1]Показатели для заполнения'!AH87</f>
        <v>1148</v>
      </c>
      <c r="P6" s="41">
        <f>'[1]Показатели для заполнения'!AI87</f>
        <v>1208</v>
      </c>
      <c r="Q6" s="41">
        <f>'[1]Показатели для заполнения'!AJ87</f>
        <v>1128</v>
      </c>
      <c r="R6" s="41">
        <f>'[1]Показатели для заполнения'!AK87</f>
        <v>1198</v>
      </c>
      <c r="S6" s="41">
        <f>'[1]Показатели для заполнения'!AL87</f>
        <v>1108</v>
      </c>
      <c r="T6" s="41">
        <f>'[1]Показатели для заполнения'!AM87</f>
        <v>1188</v>
      </c>
      <c r="U6" s="41">
        <f>'[1]Показатели для заполнения'!AN87</f>
        <v>1088</v>
      </c>
      <c r="V6" s="41">
        <f>'[1]Показатели для заполнения'!AO87</f>
        <v>1178</v>
      </c>
      <c r="W6" s="41">
        <f>'[1]Показатели для заполнения'!AP87</f>
        <v>1068</v>
      </c>
      <c r="X6" s="41">
        <f>'[1]Показатели для заполнения'!AQ87</f>
        <v>1168</v>
      </c>
      <c r="Y6" s="41">
        <f>'[1]Показатели для заполнения'!AR87</f>
        <v>1048</v>
      </c>
      <c r="Z6" s="41">
        <f>'[1]Показатели для заполнения'!AS87</f>
        <v>1158</v>
      </c>
      <c r="AA6" s="41">
        <f>'[1]Показатели для заполнения'!AT87</f>
        <v>1028</v>
      </c>
      <c r="AB6" s="41">
        <f>'[1]Показатели для заполнения'!AU87</f>
        <v>1148</v>
      </c>
      <c r="AC6" s="41">
        <f>'[1]Показатели для заполнения'!AV87</f>
        <v>1008</v>
      </c>
      <c r="AD6" s="41">
        <f>'[1]Показатели для заполнения'!AW87</f>
        <v>1138</v>
      </c>
      <c r="AE6" s="41">
        <f>'[1]Показатели для заполнения'!AX87</f>
        <v>988</v>
      </c>
      <c r="AF6" s="41">
        <f>'[1]Показатели для заполнения'!AY87</f>
        <v>1128</v>
      </c>
      <c r="AG6" s="41">
        <f>'[1]Показатели для заполнения'!AZ87</f>
        <v>968</v>
      </c>
      <c r="AH6" s="41">
        <f>'[1]Показатели для заполнения'!BA87</f>
        <v>1108</v>
      </c>
      <c r="AI6" s="41">
        <f>'[1]Показатели для заполнения'!BB87</f>
        <v>948</v>
      </c>
      <c r="AJ6" s="41">
        <f>'[1]Показатели для заполнения'!BC87</f>
        <v>1098</v>
      </c>
      <c r="AK6" s="41">
        <f>'[1]Показатели для заполнения'!BD87</f>
        <v>928</v>
      </c>
      <c r="AL6" s="38">
        <f>E6/D6*100</f>
        <v>91.34615384615384</v>
      </c>
    </row>
    <row r="7" spans="1:38" ht="24" customHeight="1">
      <c r="A7" s="16">
        <v>2</v>
      </c>
      <c r="B7" s="16" t="str">
        <f>'[1]Показатели для заполнения'!B88</f>
        <v>в т.ч. тяжких и особо тяжких</v>
      </c>
      <c r="C7" s="16" t="str">
        <f>'[1]Показатели для заполнения'!C88</f>
        <v>Ед. изм.</v>
      </c>
      <c r="D7" s="41">
        <v>188</v>
      </c>
      <c r="E7" s="41">
        <v>321</v>
      </c>
      <c r="F7" s="41">
        <f>'[1]Показатели для заполнения'!Y88</f>
        <v>180</v>
      </c>
      <c r="G7" s="41">
        <f>'[1]Показатели для заполнения'!Z88</f>
        <v>138</v>
      </c>
      <c r="H7" s="41">
        <f>'[1]Показатели для заполнения'!AA88</f>
        <v>177</v>
      </c>
      <c r="I7" s="41">
        <f>'[1]Показатели для заполнения'!AB88</f>
        <v>133</v>
      </c>
      <c r="J7" s="41">
        <f>'[1]Показатели для заполнения'!AC88</f>
        <v>174</v>
      </c>
      <c r="K7" s="41">
        <f>'[1]Показатели для заполнения'!AD88</f>
        <v>128</v>
      </c>
      <c r="L7" s="41">
        <f>'[1]Показатели для заполнения'!AE88</f>
        <v>171</v>
      </c>
      <c r="M7" s="41">
        <f>'[1]Показатели для заполнения'!AF88</f>
        <v>123</v>
      </c>
      <c r="N7" s="41">
        <f>'[1]Показатели для заполнения'!AG88</f>
        <v>168</v>
      </c>
      <c r="O7" s="41">
        <f>'[1]Показатели для заполнения'!AH88</f>
        <v>118</v>
      </c>
      <c r="P7" s="41">
        <f>'[1]Показатели для заполнения'!AI88</f>
        <v>165</v>
      </c>
      <c r="Q7" s="41">
        <f>'[1]Показатели для заполнения'!AJ88</f>
        <v>113</v>
      </c>
      <c r="R7" s="41">
        <f>'[1]Показатели для заполнения'!AK88</f>
        <v>162</v>
      </c>
      <c r="S7" s="41">
        <f>'[1]Показатели для заполнения'!AL88</f>
        <v>108</v>
      </c>
      <c r="T7" s="41">
        <f>'[1]Показатели для заполнения'!AM88</f>
        <v>159</v>
      </c>
      <c r="U7" s="41">
        <f>'[1]Показатели для заполнения'!AN88</f>
        <v>103</v>
      </c>
      <c r="V7" s="41">
        <f>'[1]Показатели для заполнения'!AO88</f>
        <v>156</v>
      </c>
      <c r="W7" s="41">
        <f>'[1]Показатели для заполнения'!AP88</f>
        <v>98</v>
      </c>
      <c r="X7" s="41">
        <f>'[1]Показатели для заполнения'!AQ88</f>
        <v>153</v>
      </c>
      <c r="Y7" s="41">
        <f>'[1]Показатели для заполнения'!AR88</f>
        <v>93</v>
      </c>
      <c r="Z7" s="41">
        <f>'[1]Показатели для заполнения'!AS88</f>
        <v>150</v>
      </c>
      <c r="AA7" s="41">
        <f>'[1]Показатели для заполнения'!AT88</f>
        <v>88</v>
      </c>
      <c r="AB7" s="41">
        <f>'[1]Показатели для заполнения'!AU88</f>
        <v>147</v>
      </c>
      <c r="AC7" s="41">
        <f>'[1]Показатели для заполнения'!AV88</f>
        <v>83</v>
      </c>
      <c r="AD7" s="41">
        <f>'[1]Показатели для заполнения'!AW88</f>
        <v>144</v>
      </c>
      <c r="AE7" s="41">
        <f>'[1]Показатели для заполнения'!AX88</f>
        <v>80</v>
      </c>
      <c r="AF7" s="41">
        <f>'[1]Показатели для заполнения'!AY88</f>
        <v>141</v>
      </c>
      <c r="AG7" s="41">
        <f>'[1]Показатели для заполнения'!AZ88</f>
        <v>78</v>
      </c>
      <c r="AH7" s="41">
        <f>'[1]Показатели для заполнения'!BA88</f>
        <v>138</v>
      </c>
      <c r="AI7" s="41">
        <f>'[1]Показатели для заполнения'!BB88</f>
        <v>76</v>
      </c>
      <c r="AJ7" s="41">
        <f>'[1]Показатели для заполнения'!BC88</f>
        <v>135</v>
      </c>
      <c r="AK7" s="41">
        <f>'[1]Показатели для заполнения'!BD88</f>
        <v>74</v>
      </c>
      <c r="AL7" s="38" t="s">
        <v>30</v>
      </c>
    </row>
    <row r="8" spans="1:38" ht="22.5" customHeight="1">
      <c r="A8" s="16">
        <v>3</v>
      </c>
      <c r="B8" s="16" t="str">
        <f>'[1]Показатели для заполнения'!B89</f>
        <v xml:space="preserve">раскрыто преступлений </v>
      </c>
      <c r="C8" s="16" t="str">
        <f>'[1]Показатели для заполнения'!C89</f>
        <v>Ед. изм.</v>
      </c>
      <c r="D8" s="41">
        <v>736</v>
      </c>
      <c r="E8" s="41">
        <v>670</v>
      </c>
      <c r="F8" s="41">
        <f>'[1]Показатели для заполнения'!Y89</f>
        <v>679</v>
      </c>
      <c r="G8" s="41">
        <f>'[1]Показатели для заполнения'!Z89</f>
        <v>724</v>
      </c>
      <c r="H8" s="41">
        <f>'[1]Показатели для заполнения'!AA89</f>
        <v>673</v>
      </c>
      <c r="I8" s="41">
        <f>'[1]Показатели для заполнения'!AB89</f>
        <v>712</v>
      </c>
      <c r="J8" s="41">
        <f>'[1]Показатели для заполнения'!AC89</f>
        <v>668</v>
      </c>
      <c r="K8" s="41">
        <f>'[1]Показатели для заполнения'!AD89</f>
        <v>700</v>
      </c>
      <c r="L8" s="41">
        <f>'[1]Показатели для заполнения'!AE89</f>
        <v>663</v>
      </c>
      <c r="M8" s="41">
        <f>'[1]Показатели для заполнения'!AF89</f>
        <v>688</v>
      </c>
      <c r="N8" s="41">
        <f>'[1]Показатели для заполнения'!AG89</f>
        <v>657</v>
      </c>
      <c r="O8" s="41">
        <f>'[1]Показатели для заполнения'!AH89</f>
        <v>676</v>
      </c>
      <c r="P8" s="41">
        <f>'[1]Показатели для заполнения'!AI89</f>
        <v>652</v>
      </c>
      <c r="Q8" s="41">
        <f>'[1]Показатели для заполнения'!AJ89</f>
        <v>664</v>
      </c>
      <c r="R8" s="41">
        <f>'[1]Показатели для заполнения'!AK89</f>
        <v>646</v>
      </c>
      <c r="S8" s="41">
        <f>'[1]Показатели для заполнения'!AL89</f>
        <v>652</v>
      </c>
      <c r="T8" s="41">
        <f>'[1]Показатели для заполнения'!AM89</f>
        <v>641</v>
      </c>
      <c r="U8" s="41">
        <f>'[1]Показатели для заполнения'!AN89</f>
        <v>640</v>
      </c>
      <c r="V8" s="41">
        <f>'[1]Показатели для заполнения'!AO89</f>
        <v>636</v>
      </c>
      <c r="W8" s="41">
        <f>'[1]Показатели для заполнения'!AP89</f>
        <v>628</v>
      </c>
      <c r="X8" s="41">
        <f>'[1]Показатели для заполнения'!AQ89</f>
        <v>630</v>
      </c>
      <c r="Y8" s="41">
        <f>'[1]Показатели для заполнения'!AR89</f>
        <v>616</v>
      </c>
      <c r="Z8" s="41">
        <f>'[1]Показатели для заполнения'!AS89</f>
        <v>625</v>
      </c>
      <c r="AA8" s="41">
        <f>'[1]Показатели для заполнения'!AT89</f>
        <v>604</v>
      </c>
      <c r="AB8" s="41">
        <f>'[1]Показатели для заполнения'!AU89</f>
        <v>619</v>
      </c>
      <c r="AC8" s="41">
        <f>'[1]Показатели для заполнения'!AV89</f>
        <v>592</v>
      </c>
      <c r="AD8" s="41">
        <f>'[1]Показатели для заполнения'!AW89</f>
        <v>614</v>
      </c>
      <c r="AE8" s="41">
        <f>'[1]Показатели для заполнения'!AX89</f>
        <v>582</v>
      </c>
      <c r="AF8" s="41">
        <f>'[1]Показатели для заполнения'!AY89</f>
        <v>609</v>
      </c>
      <c r="AG8" s="41">
        <f>'[1]Показатели для заполнения'!AZ89</f>
        <v>571</v>
      </c>
      <c r="AH8" s="41">
        <f>'[1]Показатели для заполнения'!BA89</f>
        <v>598</v>
      </c>
      <c r="AI8" s="41">
        <f>'[1]Показатели для заполнения'!BB89</f>
        <v>559</v>
      </c>
      <c r="AJ8" s="41">
        <f>'[1]Показатели для заполнения'!BC89</f>
        <v>592</v>
      </c>
      <c r="AK8" s="41">
        <f>'[1]Показатели для заполнения'!BD89</f>
        <v>547</v>
      </c>
      <c r="AL8" s="38">
        <f t="shared" ref="AL8:AL14" si="0">E8/D8*100</f>
        <v>91.032608695652172</v>
      </c>
    </row>
    <row r="9" spans="1:38" ht="31.5" customHeight="1">
      <c r="A9" s="16">
        <v>4</v>
      </c>
      <c r="B9" s="16" t="str">
        <f>'[1]Показатели для заполнения'!B91</f>
        <v>Совершено преступлений в общественных местах</v>
      </c>
      <c r="C9" s="16" t="str">
        <f>'[1]Показатели для заполнения'!C91</f>
        <v>Ед. изм.</v>
      </c>
      <c r="D9" s="41">
        <v>475</v>
      </c>
      <c r="E9" s="41">
        <v>406</v>
      </c>
      <c r="F9" s="41">
        <f>'[1]Показатели для заполнения'!Y91</f>
        <v>480</v>
      </c>
      <c r="G9" s="41">
        <f>'[1]Показатели для заполнения'!Z91</f>
        <v>455</v>
      </c>
      <c r="H9" s="41">
        <f>'[1]Показатели для заполнения'!AA91</f>
        <v>470</v>
      </c>
      <c r="I9" s="41">
        <f>'[1]Показатели для заполнения'!AB91</f>
        <v>435</v>
      </c>
      <c r="J9" s="41">
        <f>'[1]Показатели для заполнения'!AC91</f>
        <v>460</v>
      </c>
      <c r="K9" s="41">
        <f>'[1]Показатели для заполнения'!AD91</f>
        <v>415</v>
      </c>
      <c r="L9" s="41">
        <f>'[1]Показатели для заполнения'!AE91</f>
        <v>450</v>
      </c>
      <c r="M9" s="41">
        <f>'[1]Показатели для заполнения'!AF91</f>
        <v>395</v>
      </c>
      <c r="N9" s="41">
        <f>'[1]Показатели для заполнения'!AG91</f>
        <v>440</v>
      </c>
      <c r="O9" s="41">
        <f>'[1]Показатели для заполнения'!AH91</f>
        <v>375</v>
      </c>
      <c r="P9" s="41">
        <f>'[1]Показатели для заполнения'!AI91</f>
        <v>430</v>
      </c>
      <c r="Q9" s="41">
        <f>'[1]Показатели для заполнения'!AJ91</f>
        <v>355</v>
      </c>
      <c r="R9" s="41">
        <f>'[1]Показатели для заполнения'!AK91</f>
        <v>420</v>
      </c>
      <c r="S9" s="41">
        <f>'[1]Показатели для заполнения'!AL91</f>
        <v>335</v>
      </c>
      <c r="T9" s="41">
        <f>'[1]Показатели для заполнения'!AM91</f>
        <v>425</v>
      </c>
      <c r="U9" s="41">
        <f>'[1]Показатели для заполнения'!AN91</f>
        <v>315</v>
      </c>
      <c r="V9" s="41">
        <f>'[1]Показатели для заполнения'!AO91</f>
        <v>415</v>
      </c>
      <c r="W9" s="41">
        <f>'[1]Показатели для заполнения'!AP91</f>
        <v>295</v>
      </c>
      <c r="X9" s="41">
        <f>'[1]Показатели для заполнения'!AQ91</f>
        <v>405</v>
      </c>
      <c r="Y9" s="41">
        <f>'[1]Показатели для заполнения'!AR91</f>
        <v>275</v>
      </c>
      <c r="Z9" s="41">
        <f>'[1]Показатели для заполнения'!AS91</f>
        <v>395</v>
      </c>
      <c r="AA9" s="41">
        <f>'[1]Показатели для заполнения'!AT91</f>
        <v>255</v>
      </c>
      <c r="AB9" s="41">
        <f>'[1]Показатели для заполнения'!AU91</f>
        <v>385</v>
      </c>
      <c r="AC9" s="41">
        <f>'[1]Показатели для заполнения'!AV91</f>
        <v>235</v>
      </c>
      <c r="AD9" s="41">
        <f>'[1]Показатели для заполнения'!AW91</f>
        <v>375</v>
      </c>
      <c r="AE9" s="41">
        <f>'[1]Показатели для заполнения'!AX91</f>
        <v>215</v>
      </c>
      <c r="AF9" s="41">
        <f>'[1]Показатели для заполнения'!AY91</f>
        <v>365</v>
      </c>
      <c r="AG9" s="41">
        <f>'[1]Показатели для заполнения'!AZ91</f>
        <v>210</v>
      </c>
      <c r="AH9" s="41">
        <f>'[1]Показатели для заполнения'!BA91</f>
        <v>355</v>
      </c>
      <c r="AI9" s="41">
        <f>'[1]Показатели для заполнения'!BB91</f>
        <v>205</v>
      </c>
      <c r="AJ9" s="41">
        <f>'[1]Показатели для заполнения'!BC91</f>
        <v>345</v>
      </c>
      <c r="AK9" s="41">
        <f>'[1]Показатели для заполнения'!BD91</f>
        <v>200</v>
      </c>
      <c r="AL9" s="38">
        <f t="shared" si="0"/>
        <v>85.473684210526315</v>
      </c>
    </row>
    <row r="10" spans="1:38">
      <c r="A10" s="16">
        <v>5</v>
      </c>
      <c r="B10" s="16" t="str">
        <f>'[1]Показатели для заполнения'!B92</f>
        <v>в т.ч. на улице</v>
      </c>
      <c r="C10" s="16" t="str">
        <f>'[1]Показатели для заполнения'!C92</f>
        <v>Ед. изм.</v>
      </c>
      <c r="D10" s="41">
        <v>312</v>
      </c>
      <c r="E10" s="41">
        <v>278</v>
      </c>
      <c r="F10" s="41">
        <f>'[1]Показатели для заполнения'!Y92</f>
        <v>321</v>
      </c>
      <c r="G10" s="41">
        <f>'[1]Показатели для заполнения'!Z92</f>
        <v>297</v>
      </c>
      <c r="H10" s="41">
        <f>'[1]Показатели для заполнения'!AA92</f>
        <v>314</v>
      </c>
      <c r="I10" s="41">
        <f>'[1]Показатели для заполнения'!AB92</f>
        <v>282</v>
      </c>
      <c r="J10" s="41">
        <f>'[1]Показатели для заполнения'!AC92</f>
        <v>307</v>
      </c>
      <c r="K10" s="41">
        <f>'[1]Показатели для заполнения'!AD92</f>
        <v>267</v>
      </c>
      <c r="L10" s="41">
        <f>'[1]Показатели для заполнения'!AE92</f>
        <v>300</v>
      </c>
      <c r="M10" s="41">
        <f>'[1]Показатели для заполнения'!AF92</f>
        <v>252</v>
      </c>
      <c r="N10" s="41">
        <f>'[1]Показатели для заполнения'!AG92</f>
        <v>293</v>
      </c>
      <c r="O10" s="41">
        <f>'[1]Показатели для заполнения'!AH92</f>
        <v>237</v>
      </c>
      <c r="P10" s="41">
        <f>'[1]Показатели для заполнения'!AI92</f>
        <v>286</v>
      </c>
      <c r="Q10" s="41">
        <f>'[1]Показатели для заполнения'!AJ92</f>
        <v>222</v>
      </c>
      <c r="R10" s="41">
        <f>'[1]Показатели для заполнения'!AK92</f>
        <v>279</v>
      </c>
      <c r="S10" s="41">
        <f>'[1]Показатели для заполнения'!AL92</f>
        <v>207</v>
      </c>
      <c r="T10" s="41">
        <f>'[1]Показатели для заполнения'!AM92</f>
        <v>272</v>
      </c>
      <c r="U10" s="41">
        <f>'[1]Показатели для заполнения'!AN92</f>
        <v>192</v>
      </c>
      <c r="V10" s="41">
        <f>'[1]Показатели для заполнения'!AO92</f>
        <v>265</v>
      </c>
      <c r="W10" s="41">
        <f>'[1]Показатели для заполнения'!AP92</f>
        <v>177</v>
      </c>
      <c r="X10" s="41">
        <f>'[1]Показатели для заполнения'!AQ92</f>
        <v>258</v>
      </c>
      <c r="Y10" s="41">
        <f>'[1]Показатели для заполнения'!AR92</f>
        <v>162</v>
      </c>
      <c r="Z10" s="41">
        <f>'[1]Показатели для заполнения'!AS92</f>
        <v>251</v>
      </c>
      <c r="AA10" s="41">
        <f>'[1]Показатели для заполнения'!AT92</f>
        <v>147</v>
      </c>
      <c r="AB10" s="41">
        <f>'[1]Показатели для заполнения'!AU92</f>
        <v>244</v>
      </c>
      <c r="AC10" s="41">
        <f>'[1]Показатели для заполнения'!AV92</f>
        <v>132</v>
      </c>
      <c r="AD10" s="41">
        <f>'[1]Показатели для заполнения'!AW92</f>
        <v>237</v>
      </c>
      <c r="AE10" s="41">
        <f>'[1]Показатели для заполнения'!AX92</f>
        <v>117</v>
      </c>
      <c r="AF10" s="41">
        <f>'[1]Показатели для заполнения'!AY92</f>
        <v>230</v>
      </c>
      <c r="AG10" s="41">
        <f>'[1]Показатели для заполнения'!AZ92</f>
        <v>112</v>
      </c>
      <c r="AH10" s="41">
        <f>'[1]Показатели для заполнения'!BA92</f>
        <v>223</v>
      </c>
      <c r="AI10" s="41">
        <f>'[1]Показатели для заполнения'!BB92</f>
        <v>108</v>
      </c>
      <c r="AJ10" s="41">
        <f>'[1]Показатели для заполнения'!BC92</f>
        <v>216</v>
      </c>
      <c r="AK10" s="41">
        <f>'[1]Показатели для заполнения'!BD92</f>
        <v>102</v>
      </c>
      <c r="AL10" s="38">
        <f t="shared" si="0"/>
        <v>89.102564102564102</v>
      </c>
    </row>
    <row r="11" spans="1:38" ht="39" customHeight="1">
      <c r="A11" s="16">
        <v>6</v>
      </c>
      <c r="B11" s="16" t="str">
        <f>'[1]Показатели для заполнения'!B93</f>
        <v>Число добровольных народных дружин</v>
      </c>
      <c r="C11" s="16" t="str">
        <f>'[1]Показатели для заполнения'!C93</f>
        <v>Ед. изм.</v>
      </c>
      <c r="D11" s="41">
        <v>1</v>
      </c>
      <c r="E11" s="41">
        <v>1</v>
      </c>
      <c r="F11" s="41">
        <f>'[1]Показатели для заполнения'!Y93</f>
        <v>0</v>
      </c>
      <c r="G11" s="41">
        <f>'[1]Показатели для заполнения'!Z93</f>
        <v>1</v>
      </c>
      <c r="H11" s="41">
        <f>'[1]Показатели для заполнения'!AA93</f>
        <v>1</v>
      </c>
      <c r="I11" s="41">
        <f>'[1]Показатели для заполнения'!AB93</f>
        <v>2</v>
      </c>
      <c r="J11" s="41">
        <f>'[1]Показатели для заполнения'!AC93</f>
        <v>1</v>
      </c>
      <c r="K11" s="41">
        <f>'[1]Показатели для заполнения'!AD93</f>
        <v>2</v>
      </c>
      <c r="L11" s="41">
        <f>'[1]Показатели для заполнения'!AE93</f>
        <v>1</v>
      </c>
      <c r="M11" s="41">
        <f>'[1]Показатели для заполнения'!AF93</f>
        <v>2</v>
      </c>
      <c r="N11" s="41">
        <f>'[1]Показатели для заполнения'!AG93</f>
        <v>1</v>
      </c>
      <c r="O11" s="41">
        <f>'[1]Показатели для заполнения'!AH93</f>
        <v>3</v>
      </c>
      <c r="P11" s="41">
        <f>'[1]Показатели для заполнения'!AI93</f>
        <v>1</v>
      </c>
      <c r="Q11" s="41">
        <f>'[1]Показатели для заполнения'!AJ93</f>
        <v>3</v>
      </c>
      <c r="R11" s="41">
        <f>'[1]Показатели для заполнения'!AK93</f>
        <v>1</v>
      </c>
      <c r="S11" s="41">
        <f>'[1]Показатели для заполнения'!AL93</f>
        <v>3</v>
      </c>
      <c r="T11" s="41">
        <f>'[1]Показатели для заполнения'!AM93</f>
        <v>1</v>
      </c>
      <c r="U11" s="41">
        <f>'[1]Показатели для заполнения'!AN93</f>
        <v>3</v>
      </c>
      <c r="V11" s="41">
        <f>'[1]Показатели для заполнения'!AO93</f>
        <v>1</v>
      </c>
      <c r="W11" s="41">
        <f>'[1]Показатели для заполнения'!AP93</f>
        <v>3</v>
      </c>
      <c r="X11" s="41">
        <f>'[1]Показатели для заполнения'!AQ93</f>
        <v>1</v>
      </c>
      <c r="Y11" s="41">
        <f>'[1]Показатели для заполнения'!AR93</f>
        <v>3</v>
      </c>
      <c r="Z11" s="41">
        <f>'[1]Показатели для заполнения'!AS93</f>
        <v>1</v>
      </c>
      <c r="AA11" s="41">
        <f>'[1]Показатели для заполнения'!AT93</f>
        <v>3</v>
      </c>
      <c r="AB11" s="41">
        <f>'[1]Показатели для заполнения'!AU93</f>
        <v>1</v>
      </c>
      <c r="AC11" s="41">
        <f>'[1]Показатели для заполнения'!AV93</f>
        <v>3</v>
      </c>
      <c r="AD11" s="41">
        <f>'[1]Показатели для заполнения'!AW93</f>
        <v>1</v>
      </c>
      <c r="AE11" s="41">
        <f>'[1]Показатели для заполнения'!AX93</f>
        <v>3</v>
      </c>
      <c r="AF11" s="41">
        <f>'[1]Показатели для заполнения'!AY93</f>
        <v>1</v>
      </c>
      <c r="AG11" s="41">
        <f>'[1]Показатели для заполнения'!AZ93</f>
        <v>3</v>
      </c>
      <c r="AH11" s="41">
        <f>'[1]Показатели для заполнения'!BA93</f>
        <v>1</v>
      </c>
      <c r="AI11" s="41">
        <f>'[1]Показатели для заполнения'!BB93</f>
        <v>3</v>
      </c>
      <c r="AJ11" s="41">
        <f>'[1]Показатели для заполнения'!BC93</f>
        <v>1</v>
      </c>
      <c r="AK11" s="41">
        <f>'[1]Показатели для заполнения'!BD93</f>
        <v>3</v>
      </c>
      <c r="AL11" s="38">
        <f t="shared" si="0"/>
        <v>100</v>
      </c>
    </row>
    <row r="12" spans="1:38" ht="65.25" customHeight="1">
      <c r="A12" s="16">
        <v>7</v>
      </c>
      <c r="B12" s="16" t="str">
        <f>'[1]Показатели для заполнения'!B94</f>
        <v>Количество функционирующих камер в рамках правоохранительного сигмента АПК Безопасный город</v>
      </c>
      <c r="C12" s="16" t="str">
        <f>'[1]Показатели для заполнения'!C94</f>
        <v>Ед. изм.</v>
      </c>
      <c r="D12" s="41">
        <v>8</v>
      </c>
      <c r="E12" s="41">
        <v>37</v>
      </c>
      <c r="F12" s="41">
        <f>'[1]Показатели для заполнения'!Y94</f>
        <v>8</v>
      </c>
      <c r="G12" s="41">
        <f>'[1]Показатели для заполнения'!Z94</f>
        <v>12</v>
      </c>
      <c r="H12" s="41">
        <f>'[1]Показатели для заполнения'!AA94</f>
        <v>9</v>
      </c>
      <c r="I12" s="41">
        <f>'[1]Показатели для заполнения'!AB94</f>
        <v>18</v>
      </c>
      <c r="J12" s="41">
        <f>'[1]Показатели для заполнения'!AC94</f>
        <v>10</v>
      </c>
      <c r="K12" s="41">
        <f>'[1]Показатели для заполнения'!AD94</f>
        <v>22</v>
      </c>
      <c r="L12" s="41">
        <f>'[1]Показатели для заполнения'!AE94</f>
        <v>11</v>
      </c>
      <c r="M12" s="41">
        <f>'[1]Показатели для заполнения'!AF94</f>
        <v>26</v>
      </c>
      <c r="N12" s="41">
        <f>'[1]Показатели для заполнения'!AG94</f>
        <v>12</v>
      </c>
      <c r="O12" s="41">
        <f>'[1]Показатели для заполнения'!AH94</f>
        <v>30</v>
      </c>
      <c r="P12" s="41">
        <f>'[1]Показатели для заполнения'!AI94</f>
        <v>13</v>
      </c>
      <c r="Q12" s="41">
        <f>'[1]Показатели для заполнения'!AJ94</f>
        <v>34</v>
      </c>
      <c r="R12" s="41">
        <f>'[1]Показатели для заполнения'!AK94</f>
        <v>14</v>
      </c>
      <c r="S12" s="41">
        <f>'[1]Показатели для заполнения'!AL94</f>
        <v>38</v>
      </c>
      <c r="T12" s="41">
        <f>'[1]Показатели для заполнения'!AM94</f>
        <v>15</v>
      </c>
      <c r="U12" s="41">
        <f>'[1]Показатели для заполнения'!AN94</f>
        <v>42</v>
      </c>
      <c r="V12" s="41">
        <f>'[1]Показатели для заполнения'!AO94</f>
        <v>16</v>
      </c>
      <c r="W12" s="41">
        <f>'[1]Показатели для заполнения'!AP94</f>
        <v>46</v>
      </c>
      <c r="X12" s="41">
        <f>'[1]Показатели для заполнения'!AQ94</f>
        <v>17</v>
      </c>
      <c r="Y12" s="41">
        <f>'[1]Показатели для заполнения'!AR94</f>
        <v>50</v>
      </c>
      <c r="Z12" s="41">
        <f>'[1]Показатели для заполнения'!AS94</f>
        <v>18</v>
      </c>
      <c r="AA12" s="41">
        <f>'[1]Показатели для заполнения'!AT94</f>
        <v>54</v>
      </c>
      <c r="AB12" s="41">
        <f>'[1]Показатели для заполнения'!AU94</f>
        <v>19</v>
      </c>
      <c r="AC12" s="41">
        <f>'[1]Показатели для заполнения'!AV94</f>
        <v>58</v>
      </c>
      <c r="AD12" s="41">
        <f>'[1]Показатели для заполнения'!AW94</f>
        <v>20</v>
      </c>
      <c r="AE12" s="41">
        <f>'[1]Показатели для заполнения'!AX94</f>
        <v>62</v>
      </c>
      <c r="AF12" s="41">
        <f>'[1]Показатели для заполнения'!AY94</f>
        <v>21</v>
      </c>
      <c r="AG12" s="41">
        <f>'[1]Показатели для заполнения'!AZ94</f>
        <v>66</v>
      </c>
      <c r="AH12" s="41">
        <f>'[1]Показатели для заполнения'!BA94</f>
        <v>22</v>
      </c>
      <c r="AI12" s="41">
        <f>'[1]Показатели для заполнения'!BB94</f>
        <v>70</v>
      </c>
      <c r="AJ12" s="41">
        <f>'[1]Показатели для заполнения'!BC94</f>
        <v>23</v>
      </c>
      <c r="AK12" s="41">
        <f>'[1]Показатели для заполнения'!BD94</f>
        <v>74</v>
      </c>
      <c r="AL12" s="38" t="s">
        <v>29</v>
      </c>
    </row>
    <row r="13" spans="1:38" ht="60" customHeight="1">
      <c r="A13" s="16">
        <v>8</v>
      </c>
      <c r="B13" s="16" t="str">
        <f>'[1]Показатели для заполнения'!B96</f>
        <v>Число социально-культурных проектов, проектов благоустройства, реализуемых общественными организациями</v>
      </c>
      <c r="C13" s="16" t="str">
        <f>'[1]Показатели для заполнения'!C96</f>
        <v>Ед. изм.</v>
      </c>
      <c r="D13" s="16">
        <v>14</v>
      </c>
      <c r="E13" s="16">
        <v>14</v>
      </c>
      <c r="F13" s="16">
        <f>'[1]Показатели для заполнения'!AA96</f>
        <v>12</v>
      </c>
      <c r="G13" s="16">
        <f>'[1]Показатели для заполнения'!AB96</f>
        <v>16</v>
      </c>
      <c r="H13" s="16">
        <f>'[1]Показатели для заполнения'!AC96</f>
        <v>13</v>
      </c>
      <c r="I13" s="16">
        <f>'[1]Показатели для заполнения'!AD96</f>
        <v>17</v>
      </c>
      <c r="J13" s="16">
        <f>'[1]Показатели для заполнения'!AE96</f>
        <v>13</v>
      </c>
      <c r="K13" s="16">
        <f>'[1]Показатели для заполнения'!AF96</f>
        <v>18</v>
      </c>
      <c r="L13" s="16">
        <f>'[1]Показатели для заполнения'!AG96</f>
        <v>12</v>
      </c>
      <c r="M13" s="16">
        <f>'[1]Показатели для заполнения'!AH96</f>
        <v>19</v>
      </c>
      <c r="N13" s="16">
        <f>'[1]Показатели для заполнения'!AI96</f>
        <v>13</v>
      </c>
      <c r="O13" s="16">
        <f>'[1]Показатели для заполнения'!AJ96</f>
        <v>20</v>
      </c>
      <c r="P13" s="16">
        <f>'[1]Показатели для заполнения'!AK96</f>
        <v>14</v>
      </c>
      <c r="Q13" s="16">
        <f>'[1]Показатели для заполнения'!AL96</f>
        <v>21</v>
      </c>
      <c r="R13" s="16">
        <f>'[1]Показатели для заполнения'!AM96</f>
        <v>14</v>
      </c>
      <c r="S13" s="16">
        <f>'[1]Показатели для заполнения'!AN96</f>
        <v>22</v>
      </c>
      <c r="T13" s="16">
        <f>'[1]Показатели для заполнения'!AO96</f>
        <v>14</v>
      </c>
      <c r="U13" s="16">
        <f>'[1]Показатели для заполнения'!AP96</f>
        <v>23</v>
      </c>
      <c r="V13" s="16">
        <f>'[1]Показатели для заполнения'!AQ96</f>
        <v>14</v>
      </c>
      <c r="W13" s="16">
        <f>'[1]Показатели для заполнения'!AR96</f>
        <v>25</v>
      </c>
      <c r="X13" s="16">
        <f>'[1]Показатели для заполнения'!AS96</f>
        <v>14</v>
      </c>
      <c r="Y13" s="16">
        <f>'[1]Показатели для заполнения'!AT96</f>
        <v>26</v>
      </c>
      <c r="Z13" s="16">
        <f>'[1]Показатели для заполнения'!AU96</f>
        <v>14</v>
      </c>
      <c r="AA13" s="16">
        <f>'[1]Показатели для заполнения'!AV96</f>
        <v>27</v>
      </c>
      <c r="AB13" s="16">
        <f>'[1]Показатели для заполнения'!AW96</f>
        <v>13</v>
      </c>
      <c r="AC13" s="16">
        <f>'[1]Показатели для заполнения'!AX96</f>
        <v>28</v>
      </c>
      <c r="AD13" s="16">
        <f>'[1]Показатели для заполнения'!AY96</f>
        <v>14</v>
      </c>
      <c r="AE13" s="16">
        <f>'[1]Показатели для заполнения'!AZ96</f>
        <v>29</v>
      </c>
      <c r="AF13" s="16">
        <f>'[1]Показатели для заполнения'!BA96</f>
        <v>15</v>
      </c>
      <c r="AG13" s="16">
        <f>'[1]Показатели для заполнения'!BB96</f>
        <v>30</v>
      </c>
      <c r="AH13" s="16">
        <f>'[1]Показатели для заполнения'!BC96</f>
        <v>15</v>
      </c>
      <c r="AI13" s="16">
        <f>'[1]Показатели для заполнения'!BD96</f>
        <v>32</v>
      </c>
      <c r="AJ13" s="16">
        <f>'[1]Показатели для заполнения'!BE96</f>
        <v>15</v>
      </c>
      <c r="AK13" s="16">
        <f>'[1]Показатели для заполнения'!BF96</f>
        <v>33</v>
      </c>
      <c r="AL13" s="38">
        <f t="shared" si="0"/>
        <v>100</v>
      </c>
    </row>
    <row r="14" spans="1:38" ht="78" customHeight="1">
      <c r="A14" s="16">
        <v>9</v>
      </c>
      <c r="B14" s="16" t="str">
        <f>'[1]Показатели для заполнения'!B97</f>
        <v>Число волонтеров, постоянно участвующих в проектах, организуемых органами региональной и муниципальной власти</v>
      </c>
      <c r="C14" s="16" t="str">
        <f>'[1]Показатели для заполнения'!C97</f>
        <v>Ед. изм.</v>
      </c>
      <c r="D14" s="16">
        <v>619</v>
      </c>
      <c r="E14" s="16">
        <v>632</v>
      </c>
      <c r="F14" s="16">
        <f>'[1]Показатели для заполнения'!AA97</f>
        <v>574</v>
      </c>
      <c r="G14" s="16">
        <f>'[1]Показатели для заполнения'!AB97</f>
        <v>638</v>
      </c>
      <c r="H14" s="16">
        <f>'[1]Показатели для заполнения'!AC97</f>
        <v>579</v>
      </c>
      <c r="I14" s="16">
        <f>'[1]Показатели для заполнения'!AD97</f>
        <v>670</v>
      </c>
      <c r="J14" s="16">
        <f>'[1]Показатели для заполнения'!AE97</f>
        <v>583</v>
      </c>
      <c r="K14" s="16">
        <f>'[1]Показатели для заполнения'!AF97</f>
        <v>703</v>
      </c>
      <c r="L14" s="16">
        <f>'[1]Показатели для заполнения'!AG97</f>
        <v>585</v>
      </c>
      <c r="M14" s="16">
        <f>'[1]Показатели для заполнения'!AH97</f>
        <v>738</v>
      </c>
      <c r="N14" s="16">
        <f>'[1]Показатели для заполнения'!AI97</f>
        <v>590</v>
      </c>
      <c r="O14" s="16">
        <f>'[1]Показатели для заполнения'!AJ97</f>
        <v>775</v>
      </c>
      <c r="P14" s="16">
        <f>'[1]Показатели для заполнения'!AK97</f>
        <v>596</v>
      </c>
      <c r="Q14" s="16">
        <f>'[1]Показатели для заполнения'!AL97</f>
        <v>807</v>
      </c>
      <c r="R14" s="16">
        <f>'[1]Показатели для заполнения'!AM97</f>
        <v>600</v>
      </c>
      <c r="S14" s="16">
        <f>'[1]Показатели для заполнения'!AN97</f>
        <v>855</v>
      </c>
      <c r="T14" s="16">
        <f>'[1]Показатели для заполнения'!AO97</f>
        <v>605</v>
      </c>
      <c r="U14" s="16">
        <f>'[1]Показатели для заполнения'!AP97</f>
        <v>897</v>
      </c>
      <c r="V14" s="16">
        <f>'[1]Показатели для заполнения'!AQ97</f>
        <v>609</v>
      </c>
      <c r="W14" s="16">
        <f>'[1]Показатели для заполнения'!AR97</f>
        <v>934</v>
      </c>
      <c r="X14" s="16">
        <f>'[1]Показатели для заполнения'!AS97</f>
        <v>614</v>
      </c>
      <c r="Y14" s="16">
        <f>'[1]Показатели для заполнения'!AT97</f>
        <v>980</v>
      </c>
      <c r="Z14" s="16">
        <f>'[1]Показатели для заполнения'!AU97</f>
        <v>620</v>
      </c>
      <c r="AA14" s="16">
        <f>'[1]Показатели для заполнения'!AV97</f>
        <v>1029</v>
      </c>
      <c r="AB14" s="16">
        <f>'[1]Показатели для заполнения'!AW97</f>
        <v>626</v>
      </c>
      <c r="AC14" s="16">
        <f>'[1]Показатели для заполнения'!AX97</f>
        <v>1080</v>
      </c>
      <c r="AD14" s="16">
        <f>'[1]Показатели для заполнения'!AY97</f>
        <v>631</v>
      </c>
      <c r="AE14" s="16">
        <f>'[1]Показатели для заполнения'!AZ97</f>
        <v>1134</v>
      </c>
      <c r="AF14" s="16">
        <f>'[1]Показатели для заполнения'!BA97</f>
        <v>636</v>
      </c>
      <c r="AG14" s="16">
        <f>'[1]Показатели для заполнения'!BB97</f>
        <v>1191</v>
      </c>
      <c r="AH14" s="16">
        <f>'[1]Показатели для заполнения'!BC97</f>
        <v>640</v>
      </c>
      <c r="AI14" s="16">
        <f>'[1]Показатели для заполнения'!BD97</f>
        <v>1251</v>
      </c>
      <c r="AJ14" s="16">
        <f>'[1]Показатели для заполнения'!BE97</f>
        <v>645</v>
      </c>
      <c r="AK14" s="16">
        <f>'[1]Показатели для заполнения'!BF97</f>
        <v>1314</v>
      </c>
      <c r="AL14" s="38">
        <f t="shared" si="0"/>
        <v>102.10016155088853</v>
      </c>
    </row>
  </sheetData>
  <mergeCells count="6">
    <mergeCell ref="A2:AL2"/>
    <mergeCell ref="C1:AL1"/>
    <mergeCell ref="A4:A5"/>
    <mergeCell ref="B4:B5"/>
    <mergeCell ref="C4:C5"/>
    <mergeCell ref="D4:AL4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2020-08-21T10:06:43Z</dcterms:modified>
</cp:coreProperties>
</file>